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2304f567c376965/Documentos/GIBT/Paper clicks/Para plos/Para remitir/revision/para remitir revisión/Revisión 2/Publicacion/"/>
    </mc:Choice>
  </mc:AlternateContent>
  <xr:revisionPtr revIDLastSave="34" documentId="8_{ED129BFD-FB8D-46FF-971A-E8C785F5F3B8}" xr6:coauthVersionLast="47" xr6:coauthVersionMax="47" xr10:uidLastSave="{1FDF41FE-A53B-48F7-820B-0C7342495EB3}"/>
  <bookViews>
    <workbookView xWindow="-110" yWindow="-110" windowWidth="19420" windowHeight="10300" xr2:uid="{42F4A969-B641-43D2-9B15-14AE151B8AF3}"/>
  </bookViews>
  <sheets>
    <sheet name="Leader" sheetId="1" r:id="rId1"/>
    <sheet name="Follow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2" l="1"/>
  <c r="S5" i="2"/>
  <c r="R5" i="2"/>
  <c r="Q5" i="2"/>
  <c r="T4" i="2"/>
  <c r="S4" i="2"/>
  <c r="R4" i="2"/>
  <c r="Q4" i="2"/>
  <c r="T3" i="2"/>
  <c r="S3" i="2"/>
  <c r="R3" i="2"/>
  <c r="Q3" i="2"/>
  <c r="T2" i="2"/>
  <c r="S2" i="2"/>
  <c r="R2" i="2"/>
  <c r="Q2" i="2"/>
  <c r="T5" i="1"/>
  <c r="S5" i="1"/>
  <c r="R5" i="1"/>
  <c r="Q5" i="1"/>
  <c r="T4" i="1"/>
  <c r="S4" i="1"/>
  <c r="R4" i="1"/>
  <c r="Q4" i="1"/>
  <c r="T3" i="1"/>
  <c r="S3" i="1"/>
  <c r="R3" i="1"/>
  <c r="Q3" i="1"/>
  <c r="T2" i="1"/>
  <c r="S2" i="1"/>
  <c r="R2" i="1"/>
  <c r="Q2" i="1"/>
</calcChain>
</file>

<file path=xl/sharedStrings.xml><?xml version="1.0" encoding="utf-8"?>
<sst xmlns="http://schemas.openxmlformats.org/spreadsheetml/2006/main" count="50" uniqueCount="20">
  <si>
    <t>Mean</t>
  </si>
  <si>
    <t>SD</t>
  </si>
  <si>
    <t>Pre-hatching h (phh)</t>
  </si>
  <si>
    <r>
      <t xml:space="preserve">Click rate </t>
    </r>
    <r>
      <rPr>
        <b/>
        <sz val="11"/>
        <color theme="1"/>
        <rFont val="Aptos Narrow"/>
        <family val="2"/>
      </rPr>
      <t>[clicks/min]</t>
    </r>
  </si>
  <si>
    <t>Signal_1</t>
  </si>
  <si>
    <t>Signal_2</t>
  </si>
  <si>
    <t>Signal_3</t>
  </si>
  <si>
    <t>Signal_4</t>
  </si>
  <si>
    <t>Signal_5</t>
  </si>
  <si>
    <t>Signal_6</t>
  </si>
  <si>
    <t>Signal_7</t>
  </si>
  <si>
    <t>Signal_8</t>
  </si>
  <si>
    <t>Signal_9</t>
  </si>
  <si>
    <t>Signal_10</t>
  </si>
  <si>
    <t>Slope 22-13 phh</t>
  </si>
  <si>
    <t>Slope 13-9 phh</t>
  </si>
  <si>
    <t>Slope 9-7 phh</t>
  </si>
  <si>
    <t>Slope 7-0 phh</t>
  </si>
  <si>
    <t>Median</t>
  </si>
  <si>
    <t>IQR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</si>
</sst>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right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8D14-5AAA-4A4A-A80D-88E7F03D2316}">
  <dimension ref="A1:T24"/>
  <sheetViews>
    <sheetView tabSelected="1" workbookViewId="0"/>
  </sheetViews>
  <sheetFormatPr baseColWidth="10" defaultRowHeight="14.5" x14ac:dyDescent="0.35"/>
  <cols>
    <col min="5" max="5" width="14.1796875" bestFit="1" customWidth="1"/>
    <col min="16" max="16" width="14.1796875" bestFit="1" customWidth="1"/>
  </cols>
  <sheetData>
    <row r="1" spans="1:20" ht="43.5" x14ac:dyDescent="0.35">
      <c r="A1" s="1" t="s">
        <v>2</v>
      </c>
      <c r="B1" s="1" t="s">
        <v>3</v>
      </c>
      <c r="C1" s="1" t="s">
        <v>1</v>
      </c>
      <c r="D1" s="4"/>
      <c r="E1" s="5"/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5"/>
      <c r="Q1" s="6" t="s">
        <v>0</v>
      </c>
      <c r="R1" s="6" t="s">
        <v>1</v>
      </c>
      <c r="S1" s="6" t="s">
        <v>18</v>
      </c>
      <c r="T1" s="6" t="s">
        <v>19</v>
      </c>
    </row>
    <row r="2" spans="1:20" x14ac:dyDescent="0.35">
      <c r="A2">
        <v>22</v>
      </c>
      <c r="B2">
        <v>7.449158859933334</v>
      </c>
      <c r="C2">
        <v>5.7061808304517863</v>
      </c>
      <c r="E2" s="3" t="s">
        <v>14</v>
      </c>
      <c r="F2" s="2">
        <v>0.70980543534848495</v>
      </c>
      <c r="G2" s="2">
        <v>-5.5961896070375756</v>
      </c>
      <c r="H2" s="2">
        <v>-0.99849247075757563</v>
      </c>
      <c r="I2" s="2">
        <v>-3.6032606003418186</v>
      </c>
      <c r="J2" s="2">
        <v>-1.8709703156296968</v>
      </c>
      <c r="K2" s="2">
        <v>-1.9336577566575759</v>
      </c>
      <c r="L2" s="2">
        <v>-4.4394355812660606</v>
      </c>
      <c r="M2" s="2">
        <v>-2.2164300013509091</v>
      </c>
      <c r="N2" s="2">
        <v>-4.4902027523496972</v>
      </c>
      <c r="O2" s="2">
        <v>-4.180192012729762</v>
      </c>
      <c r="P2" s="3" t="s">
        <v>14</v>
      </c>
      <c r="Q2" s="2">
        <f>+AVERAGE(F2:O2)</f>
        <v>-2.8619025662772186</v>
      </c>
      <c r="R2" s="2">
        <f>+STDEV(F2:O2)</f>
        <v>1.9262344251849128</v>
      </c>
      <c r="S2" s="2">
        <f>+MEDIAN(F2:O2)</f>
        <v>-2.9098453008463636</v>
      </c>
      <c r="T2" s="2">
        <f>+_xlfn.PERCENTILE.EXC(F2:O2,0.75)-_xlfn.PERCENTILE.EXC(F2:O2,0.25)</f>
        <v>2.7992765196253027</v>
      </c>
    </row>
    <row r="3" spans="1:20" x14ac:dyDescent="0.35">
      <c r="A3">
        <v>21</v>
      </c>
      <c r="B3">
        <v>1.5365585033333333</v>
      </c>
      <c r="C3">
        <v>1.7318153933061009</v>
      </c>
      <c r="E3" s="3" t="s">
        <v>15</v>
      </c>
      <c r="F3" s="2">
        <v>-6.8496416385099987</v>
      </c>
      <c r="G3" s="2">
        <v>1.3208238020600001</v>
      </c>
      <c r="H3" s="2">
        <v>-9.8571427347500009</v>
      </c>
      <c r="I3" s="2">
        <v>-0.90396279172999949</v>
      </c>
      <c r="J3" s="2">
        <v>-6.1045044971699998</v>
      </c>
      <c r="K3" s="2">
        <v>-4.7953772250999993</v>
      </c>
      <c r="L3" s="2">
        <v>2.0229108800200004</v>
      </c>
      <c r="M3" s="2">
        <v>-1.4851050715200007</v>
      </c>
      <c r="N3" s="2">
        <v>3.0123701230099997</v>
      </c>
      <c r="O3" s="2">
        <v>2.9175628928799999</v>
      </c>
      <c r="P3" s="3" t="s">
        <v>15</v>
      </c>
      <c r="Q3" s="2">
        <f t="shared" ref="Q3:Q5" si="0">+AVERAGE(F3:O3)</f>
        <v>-2.0722066260809999</v>
      </c>
      <c r="R3" s="2">
        <f t="shared" ref="R3:R5" si="1">+STDEV(F3:O3)</f>
        <v>4.5685767913149329</v>
      </c>
      <c r="S3" s="2">
        <f t="shared" ref="S3:S5" si="2">+MEDIAN(F3:O3)</f>
        <v>-1.1945339316250001</v>
      </c>
      <c r="T3" s="2">
        <f t="shared" ref="T3:T5" si="3">+_xlfn.PERCENTILE.EXC(F3:O3,0.75)-_xlfn.PERCENTILE.EXC(F3:O3,0.25)</f>
        <v>8.5373626657399999</v>
      </c>
    </row>
    <row r="4" spans="1:20" x14ac:dyDescent="0.35">
      <c r="A4">
        <v>20</v>
      </c>
      <c r="B4">
        <v>12.053096594820001</v>
      </c>
      <c r="C4">
        <v>7.7958886488881758</v>
      </c>
      <c r="E4" s="3" t="s">
        <v>16</v>
      </c>
      <c r="F4" s="2">
        <v>-28.900209858400004</v>
      </c>
      <c r="G4" s="2">
        <v>-23.353256819899997</v>
      </c>
      <c r="H4" s="2">
        <v>-11.113059815885002</v>
      </c>
      <c r="I4" s="2">
        <v>-14.978899815049999</v>
      </c>
      <c r="J4" s="2">
        <v>-17.495328900750003</v>
      </c>
      <c r="K4" s="2">
        <v>-21.002451107150002</v>
      </c>
      <c r="L4" s="2">
        <v>-23.513929714099998</v>
      </c>
      <c r="M4" s="2">
        <v>-30.529147034599994</v>
      </c>
      <c r="N4" s="2">
        <v>-21.505991667899995</v>
      </c>
      <c r="O4" s="2">
        <v>-30.536341248849993</v>
      </c>
      <c r="P4" s="3" t="s">
        <v>16</v>
      </c>
      <c r="Q4" s="2">
        <f t="shared" si="0"/>
        <v>-22.292861598258494</v>
      </c>
      <c r="R4" s="2">
        <f t="shared" si="1"/>
        <v>6.5476586087015605</v>
      </c>
      <c r="S4" s="2">
        <f t="shared" si="2"/>
        <v>-22.429624243899994</v>
      </c>
      <c r="T4" s="2">
        <f t="shared" si="3"/>
        <v>12.441222523124999</v>
      </c>
    </row>
    <row r="5" spans="1:20" x14ac:dyDescent="0.35">
      <c r="A5">
        <v>19</v>
      </c>
      <c r="B5">
        <v>19.410695298589999</v>
      </c>
      <c r="C5">
        <v>7.8573786627713869</v>
      </c>
      <c r="E5" s="3" t="s">
        <v>17</v>
      </c>
      <c r="F5" s="2">
        <v>0.99722057062976277</v>
      </c>
      <c r="G5" s="2">
        <v>1.2087129824404759</v>
      </c>
      <c r="H5" s="2">
        <v>-0.87019545536083276</v>
      </c>
      <c r="I5" s="2">
        <v>-0.85292198267976271</v>
      </c>
      <c r="J5" s="2">
        <v>-1.9479551332107135</v>
      </c>
      <c r="K5" s="2">
        <v>-0.7949077937630955</v>
      </c>
      <c r="L5" s="2">
        <v>-0.15398575602619011</v>
      </c>
      <c r="M5" s="2">
        <v>1.8305497139999993</v>
      </c>
      <c r="N5" s="2">
        <v>0.41890319211904836</v>
      </c>
      <c r="O5" s="2">
        <v>-4.1576920696904773</v>
      </c>
      <c r="P5" s="3" t="s">
        <v>17</v>
      </c>
      <c r="Q5" s="2">
        <f t="shared" si="0"/>
        <v>-0.43222717315417858</v>
      </c>
      <c r="R5" s="2">
        <f t="shared" si="1"/>
        <v>1.7427584580567201</v>
      </c>
      <c r="S5" s="2">
        <f t="shared" si="2"/>
        <v>-0.47444677489464282</v>
      </c>
      <c r="T5" s="2">
        <f t="shared" si="3"/>
        <v>2.1897290484057441</v>
      </c>
    </row>
    <row r="6" spans="1:20" x14ac:dyDescent="0.35">
      <c r="A6">
        <v>18</v>
      </c>
      <c r="B6">
        <v>9.5686237783999992</v>
      </c>
      <c r="C6">
        <v>5.8688465822502245</v>
      </c>
    </row>
    <row r="7" spans="1:20" x14ac:dyDescent="0.35">
      <c r="A7">
        <v>17</v>
      </c>
      <c r="B7">
        <v>15.771495818389999</v>
      </c>
      <c r="C7">
        <v>5.9422932730345295</v>
      </c>
    </row>
    <row r="8" spans="1:20" x14ac:dyDescent="0.35">
      <c r="A8">
        <v>16</v>
      </c>
      <c r="B8">
        <v>16.547162570419999</v>
      </c>
      <c r="C8">
        <v>8.5324354029511529</v>
      </c>
    </row>
    <row r="9" spans="1:20" x14ac:dyDescent="0.35">
      <c r="A9">
        <v>15</v>
      </c>
      <c r="B9">
        <v>24.628868052330006</v>
      </c>
      <c r="C9">
        <v>14.421468858407097</v>
      </c>
    </row>
    <row r="10" spans="1:20" x14ac:dyDescent="0.35">
      <c r="A10">
        <v>14</v>
      </c>
      <c r="B10">
        <v>28.45376363758</v>
      </c>
      <c r="C10">
        <v>15.483531564831344</v>
      </c>
    </row>
    <row r="11" spans="1:20" x14ac:dyDescent="0.35">
      <c r="A11">
        <v>13</v>
      </c>
      <c r="B11">
        <v>29.997184779259999</v>
      </c>
      <c r="C11">
        <v>15.407467287591116</v>
      </c>
    </row>
    <row r="12" spans="1:20" x14ac:dyDescent="0.35">
      <c r="A12">
        <v>12</v>
      </c>
      <c r="B12">
        <v>30.395230709329997</v>
      </c>
      <c r="C12">
        <v>15.056678447127267</v>
      </c>
    </row>
    <row r="13" spans="1:20" x14ac:dyDescent="0.35">
      <c r="A13">
        <v>11</v>
      </c>
      <c r="B13">
        <v>29.284051312259997</v>
      </c>
      <c r="C13">
        <v>14.091113407039765</v>
      </c>
    </row>
    <row r="14" spans="1:20" x14ac:dyDescent="0.35">
      <c r="A14">
        <v>10</v>
      </c>
      <c r="B14">
        <v>36.530074986860008</v>
      </c>
      <c r="C14">
        <v>12.395569188638593</v>
      </c>
    </row>
    <row r="15" spans="1:20" x14ac:dyDescent="0.35">
      <c r="A15">
        <v>9</v>
      </c>
      <c r="B15">
        <v>37.290795770900004</v>
      </c>
      <c r="C15">
        <v>13.655117639336714</v>
      </c>
    </row>
    <row r="16" spans="1:20" x14ac:dyDescent="0.35">
      <c r="A16">
        <v>8</v>
      </c>
      <c r="B16">
        <v>71.869760882089992</v>
      </c>
      <c r="C16">
        <v>11.376053281709847</v>
      </c>
    </row>
    <row r="17" spans="1:3" x14ac:dyDescent="0.35">
      <c r="A17">
        <v>7</v>
      </c>
      <c r="B17">
        <v>81.876518967417013</v>
      </c>
      <c r="C17">
        <v>9.138583179816516</v>
      </c>
    </row>
    <row r="18" spans="1:3" x14ac:dyDescent="0.35">
      <c r="A18">
        <v>6</v>
      </c>
      <c r="B18">
        <v>71.682532756179995</v>
      </c>
      <c r="C18">
        <v>14.927680838771419</v>
      </c>
    </row>
    <row r="19" spans="1:3" x14ac:dyDescent="0.35">
      <c r="A19">
        <v>5</v>
      </c>
      <c r="B19">
        <v>62.263034354290006</v>
      </c>
      <c r="C19">
        <v>12.580332643432531</v>
      </c>
    </row>
    <row r="20" spans="1:3" x14ac:dyDescent="0.35">
      <c r="A20">
        <v>4</v>
      </c>
      <c r="B20">
        <v>68.546625930589997</v>
      </c>
      <c r="C20">
        <v>13.347036671229615</v>
      </c>
    </row>
    <row r="21" spans="1:3" x14ac:dyDescent="0.35">
      <c r="A21">
        <v>3</v>
      </c>
      <c r="B21">
        <v>71.963335607369999</v>
      </c>
      <c r="C21">
        <v>12.22465935554342</v>
      </c>
    </row>
    <row r="22" spans="1:3" x14ac:dyDescent="0.35">
      <c r="A22">
        <v>2</v>
      </c>
      <c r="B22">
        <v>85.151183813499983</v>
      </c>
      <c r="C22">
        <v>11.853922148968351</v>
      </c>
    </row>
    <row r="23" spans="1:3" x14ac:dyDescent="0.35">
      <c r="A23">
        <v>1</v>
      </c>
      <c r="B23">
        <v>72.064794106280019</v>
      </c>
      <c r="C23">
        <v>10.406674814307493</v>
      </c>
    </row>
    <row r="24" spans="1:3" x14ac:dyDescent="0.35">
      <c r="A24">
        <v>0</v>
      </c>
      <c r="B24">
        <v>76.492892930280007</v>
      </c>
      <c r="C24">
        <v>6.9978255100691644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39BD-D787-4752-8381-E517731131EA}">
  <dimension ref="A1:T29"/>
  <sheetViews>
    <sheetView workbookViewId="0"/>
  </sheetViews>
  <sheetFormatPr baseColWidth="10" defaultRowHeight="14.5" x14ac:dyDescent="0.35"/>
  <cols>
    <col min="5" max="5" width="14.1796875" bestFit="1" customWidth="1"/>
    <col min="16" max="16" width="14.1796875" bestFit="1" customWidth="1"/>
  </cols>
  <sheetData>
    <row r="1" spans="1:20" ht="43.5" x14ac:dyDescent="0.35">
      <c r="A1" s="1" t="s">
        <v>2</v>
      </c>
      <c r="B1" s="1" t="s">
        <v>3</v>
      </c>
      <c r="C1" s="1" t="s">
        <v>1</v>
      </c>
      <c r="D1" s="4"/>
      <c r="E1" s="5"/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2"/>
      <c r="Q1" s="6" t="s">
        <v>0</v>
      </c>
      <c r="R1" s="6" t="s">
        <v>1</v>
      </c>
      <c r="S1" s="6" t="s">
        <v>18</v>
      </c>
      <c r="T1" s="6" t="s">
        <v>19</v>
      </c>
    </row>
    <row r="2" spans="1:20" x14ac:dyDescent="0.35">
      <c r="A2">
        <v>27</v>
      </c>
      <c r="B2">
        <v>1.7817145049500001</v>
      </c>
      <c r="C2">
        <v>0.34682140487817076</v>
      </c>
      <c r="E2" s="3" t="s">
        <v>14</v>
      </c>
      <c r="F2" s="2">
        <v>0.19894223206202932</v>
      </c>
      <c r="G2" s="2">
        <v>-2.2806858546721918</v>
      </c>
      <c r="H2" s="2">
        <v>-1.0348653552896974</v>
      </c>
      <c r="I2" s="2">
        <v>-0.9232723395109087</v>
      </c>
      <c r="J2" s="2">
        <v>-0.62485846484999996</v>
      </c>
      <c r="K2" s="2">
        <v>-0.75586452246785707</v>
      </c>
      <c r="L2" s="2">
        <v>-0.41112044569515149</v>
      </c>
      <c r="M2" s="2">
        <v>-0.65140496943452364</v>
      </c>
      <c r="N2" s="2">
        <v>-0.87990819251878793</v>
      </c>
      <c r="O2" s="2">
        <v>-0.20145126336857136</v>
      </c>
      <c r="P2" s="3" t="s">
        <v>14</v>
      </c>
      <c r="Q2" s="2">
        <f>+AVERAGE(F2:O2)</f>
        <v>-0.756448917574566</v>
      </c>
      <c r="R2" s="2">
        <f>+STDEV(F2:O2)</f>
        <v>0.65083563534842126</v>
      </c>
      <c r="S2" s="2">
        <f>+MEDIAN(F2:O2)</f>
        <v>-0.70363474595119035</v>
      </c>
      <c r="T2" s="2">
        <f>+_xlfn.PERCENTILE.EXC(F2:O2,0.75)-_xlfn.PERCENTILE.EXC(F2:O2,0.25)</f>
        <v>0.59246744334209933</v>
      </c>
    </row>
    <row r="3" spans="1:20" x14ac:dyDescent="0.35">
      <c r="A3">
        <v>26</v>
      </c>
      <c r="B3">
        <v>0.60696406300000005</v>
      </c>
      <c r="C3">
        <v>0.37365582798773272</v>
      </c>
      <c r="E3" s="3" t="s">
        <v>15</v>
      </c>
      <c r="F3" s="2">
        <v>-9.0494475661386069</v>
      </c>
      <c r="G3" s="2">
        <v>-8.7203439724600003</v>
      </c>
      <c r="H3" s="2">
        <v>-5.7047284386699992</v>
      </c>
      <c r="I3" s="2">
        <v>-13.00841155626</v>
      </c>
      <c r="J3" s="2">
        <v>-14.40500561238</v>
      </c>
      <c r="K3" s="2">
        <v>-13.497614345240001</v>
      </c>
      <c r="L3" s="2">
        <v>-14.800164672059998</v>
      </c>
      <c r="M3" s="2">
        <v>-11.20867845684</v>
      </c>
      <c r="N3" s="2">
        <v>-10.994313049500001</v>
      </c>
      <c r="O3" s="2">
        <v>-11.60635720514</v>
      </c>
      <c r="P3" s="3" t="s">
        <v>15</v>
      </c>
      <c r="Q3" s="2">
        <f t="shared" ref="Q3:Q5" si="0">+AVERAGE(F3:O3)</f>
        <v>-11.299506487468861</v>
      </c>
      <c r="R3" s="2">
        <f t="shared" ref="R3:R5" si="1">+STDEV(F3:O3)</f>
        <v>2.8453217588208162</v>
      </c>
      <c r="S3" s="2">
        <f t="shared" ref="S3:S5" si="2">+MEDIAN(F3:O3)</f>
        <v>-11.407517830989999</v>
      </c>
      <c r="T3" s="2">
        <f t="shared" ref="T3:T5" si="3">+_xlfn.PERCENTILE.EXC(F3:O3,0.75)-_xlfn.PERCENTILE.EXC(F3:O3,0.25)</f>
        <v>4.7572904943060461</v>
      </c>
    </row>
    <row r="4" spans="1:20" x14ac:dyDescent="0.35">
      <c r="A4">
        <v>25</v>
      </c>
      <c r="B4">
        <v>0.76476438324999996</v>
      </c>
      <c r="C4">
        <v>0.15481610749978117</v>
      </c>
      <c r="E4" s="3" t="s">
        <v>16</v>
      </c>
      <c r="F4" s="2">
        <v>4.0168788480000011</v>
      </c>
      <c r="G4" s="2">
        <v>2.0099392799998839E-2</v>
      </c>
      <c r="H4" s="2">
        <v>-2.976881735900001</v>
      </c>
      <c r="I4" s="2">
        <v>6.0111053368500009</v>
      </c>
      <c r="J4" s="2">
        <v>2.9808095425999994</v>
      </c>
      <c r="K4" s="2">
        <v>1.5190987363000019</v>
      </c>
      <c r="L4" s="2">
        <v>1.5343094527999988</v>
      </c>
      <c r="M4" s="2">
        <v>-6.5038005122000015</v>
      </c>
      <c r="N4" s="2">
        <v>1.0085692218499993</v>
      </c>
      <c r="O4" s="2">
        <v>-2.9313504099999221E-2</v>
      </c>
      <c r="P4" s="3" t="s">
        <v>16</v>
      </c>
      <c r="Q4" s="2">
        <f t="shared" si="0"/>
        <v>0.75808747789999986</v>
      </c>
      <c r="R4" s="2">
        <f t="shared" si="1"/>
        <v>3.5315789657188144</v>
      </c>
      <c r="S4" s="2">
        <f t="shared" si="2"/>
        <v>1.2638339790750006</v>
      </c>
      <c r="T4" s="2">
        <f t="shared" si="3"/>
        <v>4.0060324309999995</v>
      </c>
    </row>
    <row r="5" spans="1:20" x14ac:dyDescent="0.35">
      <c r="A5">
        <v>24</v>
      </c>
      <c r="B5">
        <v>1.76182565525</v>
      </c>
      <c r="C5">
        <v>1.7585317028970064</v>
      </c>
      <c r="E5" s="3" t="s">
        <v>17</v>
      </c>
      <c r="F5" s="2">
        <v>-1.4878499285583338</v>
      </c>
      <c r="G5" s="2">
        <v>-2.8448893367501427</v>
      </c>
      <c r="H5" s="2">
        <v>-1.492315837789286</v>
      </c>
      <c r="I5" s="2">
        <v>-0.19079796729404808</v>
      </c>
      <c r="J5" s="2">
        <v>0.41104294773690481</v>
      </c>
      <c r="K5" s="2">
        <v>-0.80432653450595248</v>
      </c>
      <c r="L5" s="2">
        <v>0.89576965434404765</v>
      </c>
      <c r="M5" s="2">
        <v>0.70389634813571467</v>
      </c>
      <c r="N5" s="2">
        <v>0.47194305118690444</v>
      </c>
      <c r="O5" s="2">
        <v>-0.84567081408095257</v>
      </c>
      <c r="P5" s="3" t="s">
        <v>17</v>
      </c>
      <c r="Q5" s="2">
        <f t="shared" si="0"/>
        <v>-0.51831984175751433</v>
      </c>
      <c r="R5" s="2">
        <f t="shared" si="1"/>
        <v>1.1988702450232807</v>
      </c>
      <c r="S5" s="2">
        <f t="shared" si="2"/>
        <v>-0.49756225090000028</v>
      </c>
      <c r="T5" s="2">
        <f t="shared" si="3"/>
        <v>2.0188977812901787</v>
      </c>
    </row>
    <row r="6" spans="1:20" x14ac:dyDescent="0.35">
      <c r="A6">
        <v>23</v>
      </c>
      <c r="B6">
        <v>5.7852265865333337</v>
      </c>
      <c r="C6">
        <v>5.9066816967099181</v>
      </c>
    </row>
    <row r="7" spans="1:20" x14ac:dyDescent="0.35">
      <c r="A7">
        <v>22</v>
      </c>
      <c r="B7">
        <v>4.3442203616289179</v>
      </c>
      <c r="C7">
        <v>5.5510882379267033</v>
      </c>
    </row>
    <row r="8" spans="1:20" x14ac:dyDescent="0.35">
      <c r="A8">
        <v>21</v>
      </c>
      <c r="B8">
        <v>5.6498278065334446</v>
      </c>
      <c r="C8">
        <v>3.3821631171059452</v>
      </c>
    </row>
    <row r="9" spans="1:20" x14ac:dyDescent="0.35">
      <c r="A9">
        <v>20</v>
      </c>
      <c r="B9">
        <v>10.555005113363691</v>
      </c>
      <c r="C9">
        <v>8.1403594770402066</v>
      </c>
    </row>
    <row r="10" spans="1:20" x14ac:dyDescent="0.35">
      <c r="A10">
        <v>19</v>
      </c>
      <c r="B10">
        <v>6.9274803381669905</v>
      </c>
      <c r="C10">
        <v>4.5188009266534701</v>
      </c>
    </row>
    <row r="11" spans="1:20" x14ac:dyDescent="0.35">
      <c r="A11">
        <v>18</v>
      </c>
      <c r="B11">
        <v>13.147572880588216</v>
      </c>
      <c r="C11">
        <v>9.4356874862623581</v>
      </c>
    </row>
    <row r="12" spans="1:20" x14ac:dyDescent="0.35">
      <c r="A12">
        <v>17</v>
      </c>
      <c r="B12">
        <v>9.6988937403900337</v>
      </c>
      <c r="C12">
        <v>4.1064241052899968</v>
      </c>
    </row>
    <row r="13" spans="1:20" x14ac:dyDescent="0.35">
      <c r="A13">
        <v>16</v>
      </c>
      <c r="B13">
        <v>14.23295430654818</v>
      </c>
      <c r="C13">
        <v>7.3477403420276204</v>
      </c>
    </row>
    <row r="14" spans="1:20" x14ac:dyDescent="0.35">
      <c r="A14">
        <v>15</v>
      </c>
      <c r="B14">
        <v>11.87831550516</v>
      </c>
      <c r="C14">
        <v>5.7447934921546153</v>
      </c>
    </row>
    <row r="15" spans="1:20" x14ac:dyDescent="0.35">
      <c r="A15">
        <v>14</v>
      </c>
      <c r="B15">
        <v>7.0706425022731194</v>
      </c>
      <c r="C15">
        <v>5.6309946032920637</v>
      </c>
    </row>
    <row r="16" spans="1:20" x14ac:dyDescent="0.35">
      <c r="A16">
        <v>13</v>
      </c>
      <c r="B16">
        <v>10.911976007049999</v>
      </c>
      <c r="C16">
        <v>9.9949813065529636</v>
      </c>
    </row>
    <row r="17" spans="1:3" x14ac:dyDescent="0.35">
      <c r="A17">
        <v>12</v>
      </c>
      <c r="B17">
        <v>30.341934161621396</v>
      </c>
      <c r="C17">
        <v>9.5445749193661715</v>
      </c>
    </row>
    <row r="18" spans="1:3" x14ac:dyDescent="0.35">
      <c r="A18">
        <v>11</v>
      </c>
      <c r="B18">
        <v>20.193826755099998</v>
      </c>
      <c r="C18">
        <v>8.8503502814146913</v>
      </c>
    </row>
    <row r="19" spans="1:3" x14ac:dyDescent="0.35">
      <c r="A19">
        <v>10</v>
      </c>
      <c r="B19">
        <v>53.854274678930004</v>
      </c>
      <c r="C19">
        <v>9.1402354640706776</v>
      </c>
    </row>
    <row r="20" spans="1:3" x14ac:dyDescent="0.35">
      <c r="A20">
        <v>9</v>
      </c>
      <c r="B20">
        <v>55.653338185739997</v>
      </c>
      <c r="C20">
        <v>7.548516777511967</v>
      </c>
    </row>
    <row r="21" spans="1:3" x14ac:dyDescent="0.35">
      <c r="A21">
        <v>8</v>
      </c>
      <c r="B21">
        <v>40.645926411959998</v>
      </c>
      <c r="C21">
        <v>5.7623058982552919</v>
      </c>
    </row>
    <row r="22" spans="1:3" x14ac:dyDescent="0.35">
      <c r="A22">
        <v>7</v>
      </c>
      <c r="B22">
        <v>54.137163229940008</v>
      </c>
      <c r="C22">
        <v>6.9409682294095081</v>
      </c>
    </row>
    <row r="23" spans="1:3" x14ac:dyDescent="0.35">
      <c r="A23">
        <v>6</v>
      </c>
      <c r="B23">
        <v>48.138403250090008</v>
      </c>
      <c r="C23">
        <v>8.6847079613552847</v>
      </c>
    </row>
    <row r="24" spans="1:3" x14ac:dyDescent="0.35">
      <c r="A24">
        <v>5</v>
      </c>
      <c r="B24">
        <v>46.940357483130001</v>
      </c>
      <c r="C24">
        <v>8.0854617829044759</v>
      </c>
    </row>
    <row r="25" spans="1:3" x14ac:dyDescent="0.35">
      <c r="A25">
        <v>4</v>
      </c>
      <c r="B25">
        <v>53.062906897918808</v>
      </c>
      <c r="C25">
        <v>10.293230813550808</v>
      </c>
    </row>
    <row r="26" spans="1:3" x14ac:dyDescent="0.35">
      <c r="A26">
        <v>3</v>
      </c>
      <c r="B26">
        <v>51.164463884490004</v>
      </c>
      <c r="C26">
        <v>12.60025910981512</v>
      </c>
    </row>
    <row r="27" spans="1:3" x14ac:dyDescent="0.35">
      <c r="A27">
        <v>2</v>
      </c>
      <c r="B27">
        <v>45.16250949833001</v>
      </c>
      <c r="C27">
        <v>12.965265342584631</v>
      </c>
    </row>
    <row r="28" spans="1:3" x14ac:dyDescent="0.35">
      <c r="A28">
        <v>1</v>
      </c>
      <c r="B28">
        <v>53.699675522329997</v>
      </c>
      <c r="C28">
        <v>10.22159742208143</v>
      </c>
    </row>
    <row r="29" spans="1:3" x14ac:dyDescent="0.35">
      <c r="A29">
        <v>0</v>
      </c>
      <c r="B29">
        <v>57.417804989120008</v>
      </c>
      <c r="C29">
        <v>5.6702653989803578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Leader</vt:lpstr>
      <vt:lpstr>Follower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Melina Rapacioli</dc:creator>
  <cp:lastModifiedBy>Melina Rapacioli</cp:lastModifiedBy>
  <dcterms:created xsi:type="dcterms:W3CDTF">2025-08-13T20:44:40Z</dcterms:created>
  <dcterms:modified xsi:type="dcterms:W3CDTF">2025-08-13T20:49:51Z</dcterms:modified>
</cp:coreProperties>
</file>