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isciii-my.sharepoint.com/personal/ecustodio_isciii_es/Documents/JRC/CGE MODEL KENYA/NUT INDICATORS/MATCHING/Repisalud/"/>
    </mc:Choice>
  </mc:AlternateContent>
  <xr:revisionPtr revIDLastSave="0" documentId="14_{837133F5-532D-4237-8FE2-58C2DB4F8940}" xr6:coauthVersionLast="47" xr6:coauthVersionMax="47" xr10:uidLastSave="{00000000-0000-0000-0000-000000000000}"/>
  <bookViews>
    <workbookView xWindow="-28920" yWindow="-1545" windowWidth="29040" windowHeight="15840" xr2:uid="{00000000-000D-0000-FFFF-FFFF00000000}"/>
  </bookViews>
  <sheets>
    <sheet name="ARCHIVAL" sheetId="11" r:id="rId1"/>
  </sheets>
  <definedNames>
    <definedName name="_xlnm._FilterDatabase" localSheetId="0" hidden="1">ARCHIVAL!$A$2:$W$205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2" i="11" l="1"/>
  <c r="U72" i="11"/>
  <c r="V67" i="11"/>
  <c r="V29" i="11"/>
  <c r="T21" i="11"/>
  <c r="V21" i="11" s="1"/>
</calcChain>
</file>

<file path=xl/sharedStrings.xml><?xml version="1.0" encoding="utf-8"?>
<sst xmlns="http://schemas.openxmlformats.org/spreadsheetml/2006/main" count="246" uniqueCount="246">
  <si>
    <t>Code</t>
  </si>
  <si>
    <t>Aromatic Unbroken Rice (Pishori/Basmati e.t.c)</t>
  </si>
  <si>
    <t xml:space="preserve">Non Aromatic (Unbroken), White Rice </t>
  </si>
  <si>
    <t xml:space="preserve">Broken white rice (Aromatic or Non Aromatic) </t>
  </si>
  <si>
    <t xml:space="preserve">Brown Rice </t>
  </si>
  <si>
    <t xml:space="preserve">Maize Grain - Loose </t>
  </si>
  <si>
    <t xml:space="preserve">Green Maize </t>
  </si>
  <si>
    <t xml:space="preserve">Green Maize- Loose </t>
  </si>
  <si>
    <t>Popcorn</t>
  </si>
  <si>
    <t xml:space="preserve">Maize Flour - Sifted </t>
  </si>
  <si>
    <t xml:space="preserve">Wheat Grain </t>
  </si>
  <si>
    <t xml:space="preserve">Wheat Flour-White </t>
  </si>
  <si>
    <t xml:space="preserve">Wheat Flour-Brown </t>
  </si>
  <si>
    <t xml:space="preserve">Millet Grain </t>
  </si>
  <si>
    <t xml:space="preserve">Millet Flour </t>
  </si>
  <si>
    <t xml:space="preserve">Cassava flour </t>
  </si>
  <si>
    <t xml:space="preserve">Sorghum Grain </t>
  </si>
  <si>
    <t xml:space="preserve">Sorghum Flour </t>
  </si>
  <si>
    <t xml:space="preserve">Mixed porridge Flour </t>
  </si>
  <si>
    <t xml:space="preserve">Fortified Porridge Flour </t>
  </si>
  <si>
    <t>Soya Flour</t>
  </si>
  <si>
    <t xml:space="preserve">Other Grain/Flour </t>
  </si>
  <si>
    <t xml:space="preserve">Barley And Other Cereals </t>
  </si>
  <si>
    <t xml:space="preserve">Breakfast Cereal/Oats </t>
  </si>
  <si>
    <t xml:space="preserve">Beans </t>
  </si>
  <si>
    <t xml:space="preserve">Green grams </t>
  </si>
  <si>
    <t xml:space="preserve">Dolicos (Njahi) </t>
  </si>
  <si>
    <t xml:space="preserve">Other grams </t>
  </si>
  <si>
    <t xml:space="preserve">Peas </t>
  </si>
  <si>
    <t xml:space="preserve">Cowpeas </t>
  </si>
  <si>
    <t xml:space="preserve">Chicken peas </t>
  </si>
  <si>
    <t xml:space="preserve">Tinned Beans </t>
  </si>
  <si>
    <t xml:space="preserve">Baby Food Cereals (Tinned) </t>
  </si>
  <si>
    <t xml:space="preserve">Tinned Pulses </t>
  </si>
  <si>
    <t xml:space="preserve">Other pulses </t>
  </si>
  <si>
    <t xml:space="preserve">Cakes </t>
  </si>
  <si>
    <t>Biscuits</t>
  </si>
  <si>
    <t xml:space="preserve">Other Bread </t>
  </si>
  <si>
    <t xml:space="preserve">Wheat Buns /Scones </t>
  </si>
  <si>
    <t xml:space="preserve">Pasta (Spaghetti, Macaroni, Noodles e.g. Indomie) </t>
  </si>
  <si>
    <t xml:space="preserve">Beef - With Bones </t>
  </si>
  <si>
    <t xml:space="preserve">Beef - Without Bones </t>
  </si>
  <si>
    <t xml:space="preserve">Minced Meat </t>
  </si>
  <si>
    <t xml:space="preserve">Pork </t>
  </si>
  <si>
    <t xml:space="preserve">Mutton/Goat Meat </t>
  </si>
  <si>
    <t xml:space="preserve">Chicken Meat (Broiler Kienyeji) </t>
  </si>
  <si>
    <t xml:space="preserve">Rabbit Meat </t>
  </si>
  <si>
    <t xml:space="preserve">Tinned /Packeted Soups (Meat) </t>
  </si>
  <si>
    <t xml:space="preserve">Offals (Liver and Kidney) </t>
  </si>
  <si>
    <t xml:space="preserve">Offals (Matumbo) </t>
  </si>
  <si>
    <t xml:space="preserve">Sausages/Smokies/Hot dog </t>
  </si>
  <si>
    <t xml:space="preserve">Beef Brawn </t>
  </si>
  <si>
    <t xml:space="preserve">Pork Brawn/Bacon </t>
  </si>
  <si>
    <t xml:space="preserve">Canned Beef/Ham/Salami </t>
  </si>
  <si>
    <t xml:space="preserve">Meat Paste for hamburger </t>
  </si>
  <si>
    <t xml:space="preserve">Other Meats products </t>
  </si>
  <si>
    <t xml:space="preserve">Fresh Fish </t>
  </si>
  <si>
    <t xml:space="preserve">Frozen Fish Fillets </t>
  </si>
  <si>
    <t xml:space="preserve">Dried/Smoked Fish (Excluding Omena) </t>
  </si>
  <si>
    <t xml:space="preserve">Omena </t>
  </si>
  <si>
    <t xml:space="preserve">Prawns /Other Sea Foods </t>
  </si>
  <si>
    <t xml:space="preserve">Tinned Fish </t>
  </si>
  <si>
    <t xml:space="preserve">Other fish </t>
  </si>
  <si>
    <t xml:space="preserve">Fresh Unpacketed cow milk / Fresh Cream </t>
  </si>
  <si>
    <t xml:space="preserve">Fresh Packeted cow milk </t>
  </si>
  <si>
    <t>Fresh Flavoured Packeted cow milk</t>
  </si>
  <si>
    <t xml:space="preserve">UHT- long life Milk </t>
  </si>
  <si>
    <t xml:space="preserve">Goat milk </t>
  </si>
  <si>
    <t xml:space="preserve">Camel Milk </t>
  </si>
  <si>
    <t xml:space="preserve">Condensed/Powder Milk </t>
  </si>
  <si>
    <t xml:space="preserve">Baby Milk - Tinned </t>
  </si>
  <si>
    <t xml:space="preserve">Milk Sour - Packeted Mala </t>
  </si>
  <si>
    <t xml:space="preserve">Milk Sour - Unpacketed Mala </t>
  </si>
  <si>
    <t xml:space="preserve">Cheese </t>
  </si>
  <si>
    <t xml:space="preserve">Eggs - Exotic/Kienyenji </t>
  </si>
  <si>
    <t xml:space="preserve">Other </t>
  </si>
  <si>
    <t xml:space="preserve">Butter </t>
  </si>
  <si>
    <t xml:space="preserve">Margarine </t>
  </si>
  <si>
    <t xml:space="preserve">Fortified Margarine </t>
  </si>
  <si>
    <t xml:space="preserve">Cooking Fat </t>
  </si>
  <si>
    <t xml:space="preserve">Cooking Oil (Salad) </t>
  </si>
  <si>
    <t xml:space="preserve">Fortified Cooking fat </t>
  </si>
  <si>
    <t xml:space="preserve">Other Oils and fats </t>
  </si>
  <si>
    <t xml:space="preserve">Oranges </t>
  </si>
  <si>
    <t xml:space="preserve">Passion </t>
  </si>
  <si>
    <t xml:space="preserve">Apples </t>
  </si>
  <si>
    <t xml:space="preserve">Lemons </t>
  </si>
  <si>
    <t xml:space="preserve">Grape fruit </t>
  </si>
  <si>
    <t xml:space="preserve">Coconut </t>
  </si>
  <si>
    <t xml:space="preserve">Lime </t>
  </si>
  <si>
    <t xml:space="preserve">Tangerines </t>
  </si>
  <si>
    <t xml:space="preserve">Other Fruits/Berries </t>
  </si>
  <si>
    <t xml:space="preserve">Onion -Leeks </t>
  </si>
  <si>
    <t xml:space="preserve">Onion - Bulbs </t>
  </si>
  <si>
    <t xml:space="preserve">Cabbages </t>
  </si>
  <si>
    <t xml:space="preserve">Carrots </t>
  </si>
  <si>
    <t xml:space="preserve">Tomatoes </t>
  </si>
  <si>
    <t xml:space="preserve">Spinach </t>
  </si>
  <si>
    <t xml:space="preserve">Kale-Sukuma Wiki </t>
  </si>
  <si>
    <t xml:space="preserve">French Beans </t>
  </si>
  <si>
    <t xml:space="preserve">Runner/Broad Bean </t>
  </si>
  <si>
    <t xml:space="preserve">Peas (Garden , Snap,  Snow) </t>
  </si>
  <si>
    <t xml:space="preserve">Lettuce  celery </t>
  </si>
  <si>
    <t xml:space="preserve">Traditional Vegetables </t>
  </si>
  <si>
    <t xml:space="preserve">Courgettes /Squash/ Marrow </t>
  </si>
  <si>
    <t xml:space="preserve">Capsicums (Pilipili Hoho) </t>
  </si>
  <si>
    <t xml:space="preserve">Pepper- Pilipili </t>
  </si>
  <si>
    <t xml:space="preserve">Broccoli  Radish </t>
  </si>
  <si>
    <t xml:space="preserve">Baby and Sweet corn </t>
  </si>
  <si>
    <t xml:space="preserve">Mushrooms and Asian Vegetables </t>
  </si>
  <si>
    <t xml:space="preserve">Aubergines-Egg Plant (Biringanya) </t>
  </si>
  <si>
    <t xml:space="preserve">Pumpkins/Butter Nut </t>
  </si>
  <si>
    <t xml:space="preserve">Tinned /Packeted Vegetables </t>
  </si>
  <si>
    <t xml:space="preserve">Other Vegetables (Specify) </t>
  </si>
  <si>
    <t xml:space="preserve">Potatoes (Irish) </t>
  </si>
  <si>
    <t xml:space="preserve">Sweet Potato </t>
  </si>
  <si>
    <t xml:space="preserve">Arrow Roots-Nduma </t>
  </si>
  <si>
    <t xml:space="preserve">Dried Cassava </t>
  </si>
  <si>
    <t xml:space="preserve">Cassava </t>
  </si>
  <si>
    <t xml:space="preserve">Yams </t>
  </si>
  <si>
    <t xml:space="preserve">Other roots and tubers </t>
  </si>
  <si>
    <t xml:space="preserve">Sugar </t>
  </si>
  <si>
    <t xml:space="preserve">Sugar-Icing </t>
  </si>
  <si>
    <t xml:space="preserve">Jaggery (Nguru) </t>
  </si>
  <si>
    <t xml:space="preserve">Jam </t>
  </si>
  <si>
    <t xml:space="preserve">Marmalade </t>
  </si>
  <si>
    <t xml:space="preserve">Chocolate bar </t>
  </si>
  <si>
    <t xml:space="preserve">Sweets </t>
  </si>
  <si>
    <t xml:space="preserve">Chewing Gum </t>
  </si>
  <si>
    <t xml:space="preserve">Other Sugar (Confectionary) </t>
  </si>
  <si>
    <t xml:space="preserve">Tomato Sauce </t>
  </si>
  <si>
    <t xml:space="preserve">Chilli Sauce </t>
  </si>
  <si>
    <t>Food Seasoning (e.g. Royco, Knorr, etc)</t>
  </si>
  <si>
    <t xml:space="preserve">Ginger-tangawizi </t>
  </si>
  <si>
    <t xml:space="preserve">Mustard </t>
  </si>
  <si>
    <t xml:space="preserve">Pickles </t>
  </si>
  <si>
    <t xml:space="preserve">Vinegar </t>
  </si>
  <si>
    <t xml:space="preserve">Crisps </t>
  </si>
  <si>
    <t xml:space="preserve">Other Food n.e.c/ Spices </t>
  </si>
  <si>
    <t xml:space="preserve">Soya drink </t>
  </si>
  <si>
    <t>Other Coffee, tea and cocoa</t>
  </si>
  <si>
    <t xml:space="preserve">Mineral Water </t>
  </si>
  <si>
    <t xml:space="preserve">Sodas </t>
  </si>
  <si>
    <t xml:space="preserve">Energy/Health Drink </t>
  </si>
  <si>
    <t xml:space="preserve">Fruit Juice </t>
  </si>
  <si>
    <t xml:space="preserve">Vegetable Juice </t>
  </si>
  <si>
    <t xml:space="preserve">Other drinks </t>
  </si>
  <si>
    <t xml:space="preserve">Vodka </t>
  </si>
  <si>
    <t xml:space="preserve">Whisky </t>
  </si>
  <si>
    <t xml:space="preserve">Rum </t>
  </si>
  <si>
    <t xml:space="preserve">Brandy </t>
  </si>
  <si>
    <t xml:space="preserve">Chang'aa </t>
  </si>
  <si>
    <t xml:space="preserve">Other Spirits </t>
  </si>
  <si>
    <t>Wine (e.g. Cider, king fisher, etc)</t>
  </si>
  <si>
    <t xml:space="preserve">Sparkling wines (e.g.champagne) </t>
  </si>
  <si>
    <t xml:space="preserve">Fortified Wines </t>
  </si>
  <si>
    <t>Beer (Lagers Stouts)</t>
  </si>
  <si>
    <t xml:space="preserve">Traditional beer </t>
  </si>
  <si>
    <t xml:space="preserve">Other beers </t>
  </si>
  <si>
    <t xml:space="preserve">Ripe Bananas </t>
  </si>
  <si>
    <t xml:space="preserve">Peanut Butter </t>
  </si>
  <si>
    <t xml:space="preserve">Paw paws </t>
  </si>
  <si>
    <t xml:space="preserve">Avocado </t>
  </si>
  <si>
    <t xml:space="preserve">Mangoes </t>
  </si>
  <si>
    <t xml:space="preserve">Pineapples </t>
  </si>
  <si>
    <t xml:space="preserve">Pears </t>
  </si>
  <si>
    <t xml:space="preserve">Peaches </t>
  </si>
  <si>
    <t xml:space="preserve">Plums </t>
  </si>
  <si>
    <t xml:space="preserve">Grapes </t>
  </si>
  <si>
    <t xml:space="preserve">Strawberries </t>
  </si>
  <si>
    <t xml:space="preserve">Melons </t>
  </si>
  <si>
    <t xml:space="preserve">Guavas </t>
  </si>
  <si>
    <t xml:space="preserve">Loquats </t>
  </si>
  <si>
    <t xml:space="preserve">Tree Tomato </t>
  </si>
  <si>
    <t>Squashes</t>
  </si>
  <si>
    <t>Sugar Cane</t>
  </si>
  <si>
    <t xml:space="preserve">Lard (From Butcheries) </t>
  </si>
  <si>
    <t xml:space="preserve">Cucumber </t>
  </si>
  <si>
    <t xml:space="preserve">Coriander Leaves (Dania) </t>
  </si>
  <si>
    <t xml:space="preserve">Turnips </t>
  </si>
  <si>
    <t xml:space="preserve">Cooking bananas </t>
  </si>
  <si>
    <t xml:space="preserve">Maize Flour - Loose </t>
  </si>
  <si>
    <t xml:space="preserve">Fortified Maize flour </t>
  </si>
  <si>
    <t xml:space="preserve">Fortified Wheat Flour </t>
  </si>
  <si>
    <t xml:space="preserve">Sesame Seeds/Simsim </t>
  </si>
  <si>
    <t xml:space="preserve">Groundnuts </t>
  </si>
  <si>
    <t xml:space="preserve">Macadamia </t>
  </si>
  <si>
    <t xml:space="preserve">Cashew Nuts </t>
  </si>
  <si>
    <t xml:space="preserve">White bread </t>
  </si>
  <si>
    <t xml:space="preserve">Brown Bread </t>
  </si>
  <si>
    <t xml:space="preserve">Camel Meat </t>
  </si>
  <si>
    <t xml:space="preserve">Yoghurt </t>
  </si>
  <si>
    <t xml:space="preserve">Ghee </t>
  </si>
  <si>
    <t xml:space="preserve">Beetroot </t>
  </si>
  <si>
    <t xml:space="preserve">Honey </t>
  </si>
  <si>
    <t xml:space="preserve">Common salt </t>
  </si>
  <si>
    <t xml:space="preserve">Magadi (Sodium Bicarbonate) </t>
  </si>
  <si>
    <t xml:space="preserve">Pilau masala </t>
  </si>
  <si>
    <t xml:space="preserve">Baking Powder /Bicarbonate </t>
  </si>
  <si>
    <t xml:space="preserve">Yeast </t>
  </si>
  <si>
    <t xml:space="preserve">Coffee </t>
  </si>
  <si>
    <t xml:space="preserve">Tea Leaves </t>
  </si>
  <si>
    <t xml:space="preserve">Cocoa and Cocoa products </t>
  </si>
  <si>
    <t>Edible portion</t>
  </si>
  <si>
    <t xml:space="preserve">EDIBLE </t>
  </si>
  <si>
    <t>ENERC</t>
  </si>
  <si>
    <t>WATER</t>
  </si>
  <si>
    <t>ASH</t>
  </si>
  <si>
    <t>PROTCNT</t>
  </si>
  <si>
    <t>FAT</t>
  </si>
  <si>
    <t>FIBTG</t>
  </si>
  <si>
    <t>CHOAVLDF</t>
  </si>
  <si>
    <t>CA</t>
  </si>
  <si>
    <t>FE</t>
  </si>
  <si>
    <t>ZN</t>
  </si>
  <si>
    <t>FOL</t>
  </si>
  <si>
    <t>VITC</t>
  </si>
  <si>
    <t>VITB1</t>
  </si>
  <si>
    <t>VITB2</t>
  </si>
  <si>
    <t>RETOL</t>
  </si>
  <si>
    <t>CARTBEQ</t>
  </si>
  <si>
    <t>VITA_RAE</t>
  </si>
  <si>
    <t>VITA</t>
  </si>
  <si>
    <t>VITB12</t>
  </si>
  <si>
    <t>ALC</t>
  </si>
  <si>
    <t>Food item description in English</t>
  </si>
  <si>
    <t>Energy (kcal)</t>
  </si>
  <si>
    <t>Carbohydrate, available, calculated by difference (g)</t>
  </si>
  <si>
    <t xml:space="preserve">Alcohol (g) </t>
  </si>
  <si>
    <t xml:space="preserve">Total Fiber (g) </t>
  </si>
  <si>
    <t xml:space="preserve">Total Fat (g) </t>
  </si>
  <si>
    <t xml:space="preserve">Protein, total (g) </t>
  </si>
  <si>
    <t>Water (g)</t>
  </si>
  <si>
    <t>Ash (g)</t>
  </si>
  <si>
    <t>Calcium (mg)</t>
  </si>
  <si>
    <t>Iron (mg)</t>
  </si>
  <si>
    <t>Zinc (mg)</t>
  </si>
  <si>
    <t>Folate (mg)</t>
  </si>
  <si>
    <t>Vitamin C (mg)</t>
  </si>
  <si>
    <t xml:space="preserve"> Thiamine (Vitamin B1)     (mg)</t>
  </si>
  <si>
    <t>Riboflavin (Vitamin B2)  (mg)</t>
  </si>
  <si>
    <t>Retinol (mcg)</t>
  </si>
  <si>
    <t>Betacarotene equivalents (mcg)</t>
  </si>
  <si>
    <r>
      <t xml:space="preserve">Vitamin A (expressed in retionol activity equivalents)      </t>
    </r>
    <r>
      <rPr>
        <b/>
        <sz val="11"/>
        <rFont val="Calibri"/>
        <family val="2"/>
      </rPr>
      <t>(mcg)</t>
    </r>
  </si>
  <si>
    <t>Vitamin A (expressed in retionl equivalents)  (mcg)</t>
  </si>
  <si>
    <t xml:space="preserve">Vitamin B12  (mcg)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</si>
</sst>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mbria"/>
      <family val="1"/>
      <scheme val="major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56">
    <xf numFmtId="0" fontId="0" fillId="0" borderId="0"/>
    <xf numFmtId="0" fontId="8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6" fillId="0" borderId="0"/>
    <xf numFmtId="43" fontId="16" fillId="0" borderId="0" applyFont="0" applyFill="0" applyBorder="0" applyAlignment="0" applyProtection="0"/>
    <xf numFmtId="0" fontId="6" fillId="0" borderId="0"/>
    <xf numFmtId="0" fontId="14" fillId="0" borderId="0"/>
    <xf numFmtId="43" fontId="14" fillId="0" borderId="0" applyFont="0" applyFill="0" applyBorder="0" applyAlignment="0" applyProtection="0"/>
    <xf numFmtId="0" fontId="6" fillId="0" borderId="0"/>
    <xf numFmtId="43" fontId="14" fillId="0" borderId="0" applyFont="0" applyFill="0" applyBorder="0" applyAlignment="0" applyProtection="0"/>
    <xf numFmtId="0" fontId="5" fillId="0" borderId="0"/>
    <xf numFmtId="0" fontId="19" fillId="3" borderId="0" applyNumberFormat="0" applyBorder="0" applyAlignment="0" applyProtection="0"/>
    <xf numFmtId="43" fontId="5" fillId="0" borderId="0" applyFont="0" applyFill="0" applyBorder="0" applyAlignment="0" applyProtection="0"/>
    <xf numFmtId="0" fontId="5" fillId="4" borderId="6" applyNumberFormat="0" applyFont="0" applyAlignment="0" applyProtection="0"/>
    <xf numFmtId="0" fontId="18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14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4" borderId="6" applyNumberFormat="0" applyFont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4" borderId="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4" borderId="6" applyNumberFormat="0" applyFont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2" fillId="0" borderId="0"/>
    <xf numFmtId="43" fontId="2" fillId="0" borderId="0" applyFont="0" applyFill="0" applyBorder="0" applyAlignment="0" applyProtection="0"/>
    <xf numFmtId="0" fontId="2" fillId="4" borderId="6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4" borderId="6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4" borderId="6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6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4" borderId="6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6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43" fontId="14" fillId="0" borderId="0" applyFont="0" applyFill="0" applyBorder="0" applyAlignment="0" applyProtection="0"/>
    <xf numFmtId="0" fontId="2" fillId="4" borderId="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4" borderId="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4" borderId="6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4" borderId="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4" borderId="6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4" borderId="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4" borderId="6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4" borderId="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4" borderId="6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4" borderId="6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6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6" applyNumberFormat="0" applyFont="0" applyAlignment="0" applyProtection="0"/>
  </cellStyleXfs>
  <cellXfs count="40">
    <xf numFmtId="0" fontId="0" fillId="0" borderId="0" xfId="0"/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10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14" fillId="0" borderId="0" xfId="0" applyFont="1"/>
    <xf numFmtId="0" fontId="0" fillId="0" borderId="0" xfId="0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2" fontId="9" fillId="0" borderId="1" xfId="12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9" fillId="0" borderId="1" xfId="0" applyNumberFormat="1" applyFont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left"/>
    </xf>
    <xf numFmtId="2" fontId="14" fillId="0" borderId="3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2" fontId="21" fillId="2" borderId="4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17" fillId="0" borderId="4" xfId="0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/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17" fillId="0" borderId="7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</cellXfs>
  <cellStyles count="456">
    <cellStyle name="Bad 2" xfId="127" xr:uid="{00000000-0005-0000-0000-000000000000}"/>
    <cellStyle name="Comma 2" xfId="125" xr:uid="{00000000-0005-0000-0000-000001000000}"/>
    <cellStyle name="Comma 2 2" xfId="123" xr:uid="{00000000-0005-0000-0000-000002000000}"/>
    <cellStyle name="Comma 2 3" xfId="128" xr:uid="{00000000-0005-0000-0000-000003000000}"/>
    <cellStyle name="Comma 2 3 2" xfId="147" xr:uid="{00000000-0005-0000-0000-000004000000}"/>
    <cellStyle name="Comma 2 3 2 2" xfId="179" xr:uid="{00000000-0005-0000-0000-000005000000}"/>
    <cellStyle name="Comma 2 3 2 2 2" xfId="236" xr:uid="{00000000-0005-0000-0000-000006000000}"/>
    <cellStyle name="Comma 2 3 2 2 2 2" xfId="433" xr:uid="{00000000-0005-0000-0000-000007000000}"/>
    <cellStyle name="Comma 2 3 2 2 3" xfId="377" xr:uid="{00000000-0005-0000-0000-000008000000}"/>
    <cellStyle name="Comma 2 3 2 3" xfId="206" xr:uid="{00000000-0005-0000-0000-000009000000}"/>
    <cellStyle name="Comma 2 3 2 3 2" xfId="403" xr:uid="{00000000-0005-0000-0000-00000A000000}"/>
    <cellStyle name="Comma 2 3 2 4" xfId="268" xr:uid="{00000000-0005-0000-0000-00000B000000}"/>
    <cellStyle name="Comma 2 3 2 4 2" xfId="345" xr:uid="{00000000-0005-0000-0000-00000C000000}"/>
    <cellStyle name="Comma 2 3 2 5" xfId="313" xr:uid="{00000000-0005-0000-0000-00000D000000}"/>
    <cellStyle name="Comma 2 3 3" xfId="164" xr:uid="{00000000-0005-0000-0000-00000E000000}"/>
    <cellStyle name="Comma 2 3 3 2" xfId="251" xr:uid="{00000000-0005-0000-0000-00000F000000}"/>
    <cellStyle name="Comma 2 3 3 2 2" xfId="448" xr:uid="{00000000-0005-0000-0000-000010000000}"/>
    <cellStyle name="Comma 2 3 3 3" xfId="362" xr:uid="{00000000-0005-0000-0000-000011000000}"/>
    <cellStyle name="Comma 2 3 4" xfId="220" xr:uid="{00000000-0005-0000-0000-000012000000}"/>
    <cellStyle name="Comma 2 3 4 2" xfId="417" xr:uid="{00000000-0005-0000-0000-000013000000}"/>
    <cellStyle name="Comma 2 3 5" xfId="283" xr:uid="{00000000-0005-0000-0000-000014000000}"/>
    <cellStyle name="Comma 2 3 5 2" xfId="330" xr:uid="{00000000-0005-0000-0000-000015000000}"/>
    <cellStyle name="Comma 2 3 6" xfId="298" xr:uid="{00000000-0005-0000-0000-000016000000}"/>
    <cellStyle name="Comma 2 4" xfId="145" xr:uid="{00000000-0005-0000-0000-000017000000}"/>
    <cellStyle name="Comma 2 4 2" xfId="177" xr:uid="{00000000-0005-0000-0000-000018000000}"/>
    <cellStyle name="Comma 2 4 2 2" xfId="238" xr:uid="{00000000-0005-0000-0000-000019000000}"/>
    <cellStyle name="Comma 2 4 2 2 2" xfId="435" xr:uid="{00000000-0005-0000-0000-00001A000000}"/>
    <cellStyle name="Comma 2 4 2 3" xfId="375" xr:uid="{00000000-0005-0000-0000-00001B000000}"/>
    <cellStyle name="Comma 2 4 3" xfId="208" xr:uid="{00000000-0005-0000-0000-00001C000000}"/>
    <cellStyle name="Comma 2 4 3 2" xfId="405" xr:uid="{00000000-0005-0000-0000-00001D000000}"/>
    <cellStyle name="Comma 2 4 4" xfId="270" xr:uid="{00000000-0005-0000-0000-00001E000000}"/>
    <cellStyle name="Comma 2 4 4 2" xfId="343" xr:uid="{00000000-0005-0000-0000-00001F000000}"/>
    <cellStyle name="Comma 2 4 5" xfId="311" xr:uid="{00000000-0005-0000-0000-000020000000}"/>
    <cellStyle name="Comma 2 5" xfId="193" xr:uid="{00000000-0005-0000-0000-000021000000}"/>
    <cellStyle name="Comma 2 5 2" xfId="390" xr:uid="{00000000-0005-0000-0000-000022000000}"/>
    <cellStyle name="Comma 2 6" xfId="291" xr:uid="{00000000-0005-0000-0000-000023000000}"/>
    <cellStyle name="Comma 3" xfId="120" xr:uid="{00000000-0005-0000-0000-000024000000}"/>
    <cellStyle name="Comma 3 2" xfId="133" xr:uid="{00000000-0005-0000-0000-000025000000}"/>
    <cellStyle name="Comma 3 3" xfId="137" xr:uid="{00000000-0005-0000-0000-000026000000}"/>
    <cellStyle name="Comma 3 4" xfId="142" xr:uid="{00000000-0005-0000-0000-000027000000}"/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Normal" xfId="0" builtinId="0"/>
    <cellStyle name="Normal 2" xfId="114" xr:uid="{00000000-0005-0000-0000-000099000000}"/>
    <cellStyle name="Normal 2 10" xfId="192" xr:uid="{00000000-0005-0000-0000-00009A000000}"/>
    <cellStyle name="Normal 2 10 2" xfId="389" xr:uid="{00000000-0005-0000-0000-00009B000000}"/>
    <cellStyle name="Normal 2 11" xfId="288" xr:uid="{00000000-0005-0000-0000-00009C000000}"/>
    <cellStyle name="Normal 2 11 2" xfId="325" xr:uid="{00000000-0005-0000-0000-00009D000000}"/>
    <cellStyle name="Normal 2 12" xfId="289" xr:uid="{00000000-0005-0000-0000-00009E000000}"/>
    <cellStyle name="Normal 2 12 2" xfId="454" xr:uid="{00000000-0005-0000-0000-00009F000000}"/>
    <cellStyle name="Normal 2 13" xfId="117" xr:uid="{00000000-0005-0000-0000-0000A0000000}"/>
    <cellStyle name="Normal 2 14" xfId="293" xr:uid="{00000000-0005-0000-0000-0000A1000000}"/>
    <cellStyle name="Normal 2 2" xfId="115" xr:uid="{00000000-0005-0000-0000-0000A2000000}"/>
    <cellStyle name="Normal 2 3" xfId="118" xr:uid="{00000000-0005-0000-0000-0000A3000000}"/>
    <cellStyle name="Normal 2 4" xfId="124" xr:uid="{00000000-0005-0000-0000-0000A4000000}"/>
    <cellStyle name="Normal 2 4 2" xfId="131" xr:uid="{00000000-0005-0000-0000-0000A5000000}"/>
    <cellStyle name="Normal 2 4 2 2" xfId="148" xr:uid="{00000000-0005-0000-0000-0000A6000000}"/>
    <cellStyle name="Normal 2 4 2 2 2" xfId="180" xr:uid="{00000000-0005-0000-0000-0000A7000000}"/>
    <cellStyle name="Normal 2 4 2 2 2 2" xfId="235" xr:uid="{00000000-0005-0000-0000-0000A8000000}"/>
    <cellStyle name="Normal 2 4 2 2 2 2 2" xfId="432" xr:uid="{00000000-0005-0000-0000-0000A9000000}"/>
    <cellStyle name="Normal 2 4 2 2 2 3" xfId="378" xr:uid="{00000000-0005-0000-0000-0000AA000000}"/>
    <cellStyle name="Normal 2 4 2 2 3" xfId="205" xr:uid="{00000000-0005-0000-0000-0000AB000000}"/>
    <cellStyle name="Normal 2 4 2 2 3 2" xfId="402" xr:uid="{00000000-0005-0000-0000-0000AC000000}"/>
    <cellStyle name="Normal 2 4 2 2 4" xfId="267" xr:uid="{00000000-0005-0000-0000-0000AD000000}"/>
    <cellStyle name="Normal 2 4 2 2 4 2" xfId="346" xr:uid="{00000000-0005-0000-0000-0000AE000000}"/>
    <cellStyle name="Normal 2 4 2 2 5" xfId="314" xr:uid="{00000000-0005-0000-0000-0000AF000000}"/>
    <cellStyle name="Normal 2 4 2 3" xfId="166" xr:uid="{00000000-0005-0000-0000-0000B0000000}"/>
    <cellStyle name="Normal 2 4 2 3 2" xfId="249" xr:uid="{00000000-0005-0000-0000-0000B1000000}"/>
    <cellStyle name="Normal 2 4 2 3 2 2" xfId="446" xr:uid="{00000000-0005-0000-0000-0000B2000000}"/>
    <cellStyle name="Normal 2 4 2 3 3" xfId="364" xr:uid="{00000000-0005-0000-0000-0000B3000000}"/>
    <cellStyle name="Normal 2 4 2 4" xfId="219" xr:uid="{00000000-0005-0000-0000-0000B4000000}"/>
    <cellStyle name="Normal 2 4 2 4 2" xfId="416" xr:uid="{00000000-0005-0000-0000-0000B5000000}"/>
    <cellStyle name="Normal 2 4 2 5" xfId="281" xr:uid="{00000000-0005-0000-0000-0000B6000000}"/>
    <cellStyle name="Normal 2 4 2 5 2" xfId="332" xr:uid="{00000000-0005-0000-0000-0000B7000000}"/>
    <cellStyle name="Normal 2 4 2 6" xfId="300" xr:uid="{00000000-0005-0000-0000-0000B8000000}"/>
    <cellStyle name="Normal 2 4 3" xfId="135" xr:uid="{00000000-0005-0000-0000-0000B9000000}"/>
    <cellStyle name="Normal 2 4 3 2" xfId="152" xr:uid="{00000000-0005-0000-0000-0000BA000000}"/>
    <cellStyle name="Normal 2 4 3 2 2" xfId="184" xr:uid="{00000000-0005-0000-0000-0000BB000000}"/>
    <cellStyle name="Normal 2 4 3 2 2 2" xfId="231" xr:uid="{00000000-0005-0000-0000-0000BC000000}"/>
    <cellStyle name="Normal 2 4 3 2 2 2 2" xfId="428" xr:uid="{00000000-0005-0000-0000-0000BD000000}"/>
    <cellStyle name="Normal 2 4 3 2 2 3" xfId="382" xr:uid="{00000000-0005-0000-0000-0000BE000000}"/>
    <cellStyle name="Normal 2 4 3 2 3" xfId="201" xr:uid="{00000000-0005-0000-0000-0000BF000000}"/>
    <cellStyle name="Normal 2 4 3 2 3 2" xfId="398" xr:uid="{00000000-0005-0000-0000-0000C0000000}"/>
    <cellStyle name="Normal 2 4 3 2 4" xfId="263" xr:uid="{00000000-0005-0000-0000-0000C1000000}"/>
    <cellStyle name="Normal 2 4 3 2 4 2" xfId="350" xr:uid="{00000000-0005-0000-0000-0000C2000000}"/>
    <cellStyle name="Normal 2 4 3 2 5" xfId="318" xr:uid="{00000000-0005-0000-0000-0000C3000000}"/>
    <cellStyle name="Normal 2 4 3 3" xfId="169" xr:uid="{00000000-0005-0000-0000-0000C4000000}"/>
    <cellStyle name="Normal 2 4 3 3 2" xfId="246" xr:uid="{00000000-0005-0000-0000-0000C5000000}"/>
    <cellStyle name="Normal 2 4 3 3 2 2" xfId="443" xr:uid="{00000000-0005-0000-0000-0000C6000000}"/>
    <cellStyle name="Normal 2 4 3 3 3" xfId="367" xr:uid="{00000000-0005-0000-0000-0000C7000000}"/>
    <cellStyle name="Normal 2 4 3 4" xfId="216" xr:uid="{00000000-0005-0000-0000-0000C8000000}"/>
    <cellStyle name="Normal 2 4 3 4 2" xfId="413" xr:uid="{00000000-0005-0000-0000-0000C9000000}"/>
    <cellStyle name="Normal 2 4 3 5" xfId="278" xr:uid="{00000000-0005-0000-0000-0000CA000000}"/>
    <cellStyle name="Normal 2 4 3 5 2" xfId="335" xr:uid="{00000000-0005-0000-0000-0000CB000000}"/>
    <cellStyle name="Normal 2 4 3 6" xfId="303" xr:uid="{00000000-0005-0000-0000-0000CC000000}"/>
    <cellStyle name="Normal 2 4 4" xfId="140" xr:uid="{00000000-0005-0000-0000-0000CD000000}"/>
    <cellStyle name="Normal 2 4 4 2" xfId="173" xr:uid="{00000000-0005-0000-0000-0000CE000000}"/>
    <cellStyle name="Normal 2 4 4 2 2" xfId="242" xr:uid="{00000000-0005-0000-0000-0000CF000000}"/>
    <cellStyle name="Normal 2 4 4 2 2 2" xfId="439" xr:uid="{00000000-0005-0000-0000-0000D0000000}"/>
    <cellStyle name="Normal 2 4 4 2 3" xfId="371" xr:uid="{00000000-0005-0000-0000-0000D1000000}"/>
    <cellStyle name="Normal 2 4 4 3" xfId="212" xr:uid="{00000000-0005-0000-0000-0000D2000000}"/>
    <cellStyle name="Normal 2 4 4 3 2" xfId="409" xr:uid="{00000000-0005-0000-0000-0000D3000000}"/>
    <cellStyle name="Normal 2 4 4 4" xfId="274" xr:uid="{00000000-0005-0000-0000-0000D4000000}"/>
    <cellStyle name="Normal 2 4 4 4 2" xfId="339" xr:uid="{00000000-0005-0000-0000-0000D5000000}"/>
    <cellStyle name="Normal 2 4 4 5" xfId="307" xr:uid="{00000000-0005-0000-0000-0000D6000000}"/>
    <cellStyle name="Normal 2 4 5" xfId="156" xr:uid="{00000000-0005-0000-0000-0000D7000000}"/>
    <cellStyle name="Normal 2 4 5 2" xfId="188" xr:uid="{00000000-0005-0000-0000-0000D8000000}"/>
    <cellStyle name="Normal 2 4 5 2 2" xfId="227" xr:uid="{00000000-0005-0000-0000-0000D9000000}"/>
    <cellStyle name="Normal 2 4 5 2 2 2" xfId="424" xr:uid="{00000000-0005-0000-0000-0000DA000000}"/>
    <cellStyle name="Normal 2 4 5 2 3" xfId="386" xr:uid="{00000000-0005-0000-0000-0000DB000000}"/>
    <cellStyle name="Normal 2 4 5 3" xfId="197" xr:uid="{00000000-0005-0000-0000-0000DC000000}"/>
    <cellStyle name="Normal 2 4 5 3 2" xfId="394" xr:uid="{00000000-0005-0000-0000-0000DD000000}"/>
    <cellStyle name="Normal 2 4 5 4" xfId="259" xr:uid="{00000000-0005-0000-0000-0000DE000000}"/>
    <cellStyle name="Normal 2 4 5 4 2" xfId="354" xr:uid="{00000000-0005-0000-0000-0000DF000000}"/>
    <cellStyle name="Normal 2 4 5 5" xfId="322" xr:uid="{00000000-0005-0000-0000-0000E0000000}"/>
    <cellStyle name="Normal 2 4 6" xfId="162" xr:uid="{00000000-0005-0000-0000-0000E1000000}"/>
    <cellStyle name="Normal 2 4 6 2" xfId="253" xr:uid="{00000000-0005-0000-0000-0000E2000000}"/>
    <cellStyle name="Normal 2 4 6 2 2" xfId="450" xr:uid="{00000000-0005-0000-0000-0000E3000000}"/>
    <cellStyle name="Normal 2 4 6 3" xfId="360" xr:uid="{00000000-0005-0000-0000-0000E4000000}"/>
    <cellStyle name="Normal 2 4 7" xfId="222" xr:uid="{00000000-0005-0000-0000-0000E5000000}"/>
    <cellStyle name="Normal 2 4 7 2" xfId="419" xr:uid="{00000000-0005-0000-0000-0000E6000000}"/>
    <cellStyle name="Normal 2 4 8" xfId="285" xr:uid="{00000000-0005-0000-0000-0000E7000000}"/>
    <cellStyle name="Normal 2 4 8 2" xfId="328" xr:uid="{00000000-0005-0000-0000-0000E8000000}"/>
    <cellStyle name="Normal 2 4 9" xfId="296" xr:uid="{00000000-0005-0000-0000-0000E9000000}"/>
    <cellStyle name="Normal 2 5" xfId="119" xr:uid="{00000000-0005-0000-0000-0000EA000000}"/>
    <cellStyle name="Normal 2 5 2" xfId="134" xr:uid="{00000000-0005-0000-0000-0000EB000000}"/>
    <cellStyle name="Normal 2 5 2 2" xfId="150" xr:uid="{00000000-0005-0000-0000-0000EC000000}"/>
    <cellStyle name="Normal 2 5 2 2 2" xfId="182" xr:uid="{00000000-0005-0000-0000-0000ED000000}"/>
    <cellStyle name="Normal 2 5 2 2 2 2" xfId="233" xr:uid="{00000000-0005-0000-0000-0000EE000000}"/>
    <cellStyle name="Normal 2 5 2 2 2 2 2" xfId="430" xr:uid="{00000000-0005-0000-0000-0000EF000000}"/>
    <cellStyle name="Normal 2 5 2 2 2 3" xfId="380" xr:uid="{00000000-0005-0000-0000-0000F0000000}"/>
    <cellStyle name="Normal 2 5 2 2 3" xfId="203" xr:uid="{00000000-0005-0000-0000-0000F1000000}"/>
    <cellStyle name="Normal 2 5 2 2 3 2" xfId="400" xr:uid="{00000000-0005-0000-0000-0000F2000000}"/>
    <cellStyle name="Normal 2 5 2 2 4" xfId="265" xr:uid="{00000000-0005-0000-0000-0000F3000000}"/>
    <cellStyle name="Normal 2 5 2 2 4 2" xfId="348" xr:uid="{00000000-0005-0000-0000-0000F4000000}"/>
    <cellStyle name="Normal 2 5 2 2 5" xfId="316" xr:uid="{00000000-0005-0000-0000-0000F5000000}"/>
    <cellStyle name="Normal 2 5 2 3" xfId="168" xr:uid="{00000000-0005-0000-0000-0000F6000000}"/>
    <cellStyle name="Normal 2 5 2 3 2" xfId="247" xr:uid="{00000000-0005-0000-0000-0000F7000000}"/>
    <cellStyle name="Normal 2 5 2 3 2 2" xfId="444" xr:uid="{00000000-0005-0000-0000-0000F8000000}"/>
    <cellStyle name="Normal 2 5 2 3 3" xfId="366" xr:uid="{00000000-0005-0000-0000-0000F9000000}"/>
    <cellStyle name="Normal 2 5 2 4" xfId="217" xr:uid="{00000000-0005-0000-0000-0000FA000000}"/>
    <cellStyle name="Normal 2 5 2 4 2" xfId="414" xr:uid="{00000000-0005-0000-0000-0000FB000000}"/>
    <cellStyle name="Normal 2 5 2 5" xfId="279" xr:uid="{00000000-0005-0000-0000-0000FC000000}"/>
    <cellStyle name="Normal 2 5 2 5 2" xfId="334" xr:uid="{00000000-0005-0000-0000-0000FD000000}"/>
    <cellStyle name="Normal 2 5 2 6" xfId="302" xr:uid="{00000000-0005-0000-0000-0000FE000000}"/>
    <cellStyle name="Normal 2 5 3" xfId="138" xr:uid="{00000000-0005-0000-0000-0000FF000000}"/>
    <cellStyle name="Normal 2 5 3 2" xfId="154" xr:uid="{00000000-0005-0000-0000-000000010000}"/>
    <cellStyle name="Normal 2 5 3 2 2" xfId="186" xr:uid="{00000000-0005-0000-0000-000001010000}"/>
    <cellStyle name="Normal 2 5 3 2 2 2" xfId="229" xr:uid="{00000000-0005-0000-0000-000002010000}"/>
    <cellStyle name="Normal 2 5 3 2 2 2 2" xfId="426" xr:uid="{00000000-0005-0000-0000-000003010000}"/>
    <cellStyle name="Normal 2 5 3 2 2 3" xfId="384" xr:uid="{00000000-0005-0000-0000-000004010000}"/>
    <cellStyle name="Normal 2 5 3 2 3" xfId="199" xr:uid="{00000000-0005-0000-0000-000005010000}"/>
    <cellStyle name="Normal 2 5 3 2 3 2" xfId="396" xr:uid="{00000000-0005-0000-0000-000006010000}"/>
    <cellStyle name="Normal 2 5 3 2 4" xfId="261" xr:uid="{00000000-0005-0000-0000-000007010000}"/>
    <cellStyle name="Normal 2 5 3 2 4 2" xfId="352" xr:uid="{00000000-0005-0000-0000-000008010000}"/>
    <cellStyle name="Normal 2 5 3 2 5" xfId="320" xr:uid="{00000000-0005-0000-0000-000009010000}"/>
    <cellStyle name="Normal 2 5 3 3" xfId="171" xr:uid="{00000000-0005-0000-0000-00000A010000}"/>
    <cellStyle name="Normal 2 5 3 3 2" xfId="244" xr:uid="{00000000-0005-0000-0000-00000B010000}"/>
    <cellStyle name="Normal 2 5 3 3 2 2" xfId="441" xr:uid="{00000000-0005-0000-0000-00000C010000}"/>
    <cellStyle name="Normal 2 5 3 3 3" xfId="369" xr:uid="{00000000-0005-0000-0000-00000D010000}"/>
    <cellStyle name="Normal 2 5 3 4" xfId="214" xr:uid="{00000000-0005-0000-0000-00000E010000}"/>
    <cellStyle name="Normal 2 5 3 4 2" xfId="411" xr:uid="{00000000-0005-0000-0000-00000F010000}"/>
    <cellStyle name="Normal 2 5 3 5" xfId="276" xr:uid="{00000000-0005-0000-0000-000010010000}"/>
    <cellStyle name="Normal 2 5 3 5 2" xfId="337" xr:uid="{00000000-0005-0000-0000-000011010000}"/>
    <cellStyle name="Normal 2 5 3 6" xfId="305" xr:uid="{00000000-0005-0000-0000-000012010000}"/>
    <cellStyle name="Normal 2 5 4" xfId="143" xr:uid="{00000000-0005-0000-0000-000013010000}"/>
    <cellStyle name="Normal 2 5 4 2" xfId="175" xr:uid="{00000000-0005-0000-0000-000014010000}"/>
    <cellStyle name="Normal 2 5 4 2 2" xfId="240" xr:uid="{00000000-0005-0000-0000-000015010000}"/>
    <cellStyle name="Normal 2 5 4 2 2 2" xfId="437" xr:uid="{00000000-0005-0000-0000-000016010000}"/>
    <cellStyle name="Normal 2 5 4 2 3" xfId="373" xr:uid="{00000000-0005-0000-0000-000017010000}"/>
    <cellStyle name="Normal 2 5 4 3" xfId="210" xr:uid="{00000000-0005-0000-0000-000018010000}"/>
    <cellStyle name="Normal 2 5 4 3 2" xfId="407" xr:uid="{00000000-0005-0000-0000-000019010000}"/>
    <cellStyle name="Normal 2 5 4 4" xfId="272" xr:uid="{00000000-0005-0000-0000-00001A010000}"/>
    <cellStyle name="Normal 2 5 4 4 2" xfId="341" xr:uid="{00000000-0005-0000-0000-00001B010000}"/>
    <cellStyle name="Normal 2 5 4 5" xfId="309" xr:uid="{00000000-0005-0000-0000-00001C010000}"/>
    <cellStyle name="Normal 2 5 5" xfId="158" xr:uid="{00000000-0005-0000-0000-00001D010000}"/>
    <cellStyle name="Normal 2 5 5 2" xfId="190" xr:uid="{00000000-0005-0000-0000-00001E010000}"/>
    <cellStyle name="Normal 2 5 5 2 2" xfId="225" xr:uid="{00000000-0005-0000-0000-00001F010000}"/>
    <cellStyle name="Normal 2 5 5 2 2 2" xfId="422" xr:uid="{00000000-0005-0000-0000-000020010000}"/>
    <cellStyle name="Normal 2 5 5 2 3" xfId="388" xr:uid="{00000000-0005-0000-0000-000021010000}"/>
    <cellStyle name="Normal 2 5 5 3" xfId="195" xr:uid="{00000000-0005-0000-0000-000022010000}"/>
    <cellStyle name="Normal 2 5 5 3 2" xfId="392" xr:uid="{00000000-0005-0000-0000-000023010000}"/>
    <cellStyle name="Normal 2 5 5 4" xfId="257" xr:uid="{00000000-0005-0000-0000-000024010000}"/>
    <cellStyle name="Normal 2 5 5 4 2" xfId="356" xr:uid="{00000000-0005-0000-0000-000025010000}"/>
    <cellStyle name="Normal 2 5 5 5" xfId="324" xr:uid="{00000000-0005-0000-0000-000026010000}"/>
    <cellStyle name="Normal 2 5 6" xfId="160" xr:uid="{00000000-0005-0000-0000-000027010000}"/>
    <cellStyle name="Normal 2 5 6 2" xfId="255" xr:uid="{00000000-0005-0000-0000-000028010000}"/>
    <cellStyle name="Normal 2 5 6 2 2" xfId="452" xr:uid="{00000000-0005-0000-0000-000029010000}"/>
    <cellStyle name="Normal 2 5 6 3" xfId="358" xr:uid="{00000000-0005-0000-0000-00002A010000}"/>
    <cellStyle name="Normal 2 5 7" xfId="224" xr:uid="{00000000-0005-0000-0000-00002B010000}"/>
    <cellStyle name="Normal 2 5 7 2" xfId="421" xr:uid="{00000000-0005-0000-0000-00002C010000}"/>
    <cellStyle name="Normal 2 5 8" xfId="287" xr:uid="{00000000-0005-0000-0000-00002D010000}"/>
    <cellStyle name="Normal 2 5 8 2" xfId="326" xr:uid="{00000000-0005-0000-0000-00002E010000}"/>
    <cellStyle name="Normal 2 5 9" xfId="294" xr:uid="{00000000-0005-0000-0000-00002F010000}"/>
    <cellStyle name="Normal 2 6" xfId="126" xr:uid="{00000000-0005-0000-0000-000030010000}"/>
    <cellStyle name="Normal 2 6 2" xfId="151" xr:uid="{00000000-0005-0000-0000-000031010000}"/>
    <cellStyle name="Normal 2 6 2 2" xfId="183" xr:uid="{00000000-0005-0000-0000-000032010000}"/>
    <cellStyle name="Normal 2 6 2 2 2" xfId="232" xr:uid="{00000000-0005-0000-0000-000033010000}"/>
    <cellStyle name="Normal 2 6 2 2 2 2" xfId="429" xr:uid="{00000000-0005-0000-0000-000034010000}"/>
    <cellStyle name="Normal 2 6 2 2 3" xfId="381" xr:uid="{00000000-0005-0000-0000-000035010000}"/>
    <cellStyle name="Normal 2 6 2 3" xfId="202" xr:uid="{00000000-0005-0000-0000-000036010000}"/>
    <cellStyle name="Normal 2 6 2 3 2" xfId="399" xr:uid="{00000000-0005-0000-0000-000037010000}"/>
    <cellStyle name="Normal 2 6 2 4" xfId="264" xr:uid="{00000000-0005-0000-0000-000038010000}"/>
    <cellStyle name="Normal 2 6 2 4 2" xfId="349" xr:uid="{00000000-0005-0000-0000-000039010000}"/>
    <cellStyle name="Normal 2 6 2 5" xfId="317" xr:uid="{00000000-0005-0000-0000-00003A010000}"/>
    <cellStyle name="Normal 2 6 3" xfId="163" xr:uid="{00000000-0005-0000-0000-00003B010000}"/>
    <cellStyle name="Normal 2 6 3 2" xfId="252" xr:uid="{00000000-0005-0000-0000-00003C010000}"/>
    <cellStyle name="Normal 2 6 3 2 2" xfId="449" xr:uid="{00000000-0005-0000-0000-00003D010000}"/>
    <cellStyle name="Normal 2 6 3 3" xfId="361" xr:uid="{00000000-0005-0000-0000-00003E010000}"/>
    <cellStyle name="Normal 2 6 4" xfId="221" xr:uid="{00000000-0005-0000-0000-00003F010000}"/>
    <cellStyle name="Normal 2 6 4 2" xfId="418" xr:uid="{00000000-0005-0000-0000-000040010000}"/>
    <cellStyle name="Normal 2 6 5" xfId="284" xr:uid="{00000000-0005-0000-0000-000041010000}"/>
    <cellStyle name="Normal 2 6 5 2" xfId="329" xr:uid="{00000000-0005-0000-0000-000042010000}"/>
    <cellStyle name="Normal 2 6 6" xfId="297" xr:uid="{00000000-0005-0000-0000-000043010000}"/>
    <cellStyle name="Normal 2 7" xfId="139" xr:uid="{00000000-0005-0000-0000-000044010000}"/>
    <cellStyle name="Normal 2 7 2" xfId="155" xr:uid="{00000000-0005-0000-0000-000045010000}"/>
    <cellStyle name="Normal 2 7 2 2" xfId="187" xr:uid="{00000000-0005-0000-0000-000046010000}"/>
    <cellStyle name="Normal 2 7 2 2 2" xfId="228" xr:uid="{00000000-0005-0000-0000-000047010000}"/>
    <cellStyle name="Normal 2 7 2 2 2 2" xfId="425" xr:uid="{00000000-0005-0000-0000-000048010000}"/>
    <cellStyle name="Normal 2 7 2 2 3" xfId="385" xr:uid="{00000000-0005-0000-0000-000049010000}"/>
    <cellStyle name="Normal 2 7 2 3" xfId="198" xr:uid="{00000000-0005-0000-0000-00004A010000}"/>
    <cellStyle name="Normal 2 7 2 3 2" xfId="395" xr:uid="{00000000-0005-0000-0000-00004B010000}"/>
    <cellStyle name="Normal 2 7 2 4" xfId="260" xr:uid="{00000000-0005-0000-0000-00004C010000}"/>
    <cellStyle name="Normal 2 7 2 4 2" xfId="353" xr:uid="{00000000-0005-0000-0000-00004D010000}"/>
    <cellStyle name="Normal 2 7 2 5" xfId="321" xr:uid="{00000000-0005-0000-0000-00004E010000}"/>
    <cellStyle name="Normal 2 7 3" xfId="172" xr:uid="{00000000-0005-0000-0000-00004F010000}"/>
    <cellStyle name="Normal 2 7 3 2" xfId="243" xr:uid="{00000000-0005-0000-0000-000050010000}"/>
    <cellStyle name="Normal 2 7 3 2 2" xfId="440" xr:uid="{00000000-0005-0000-0000-000051010000}"/>
    <cellStyle name="Normal 2 7 3 3" xfId="370" xr:uid="{00000000-0005-0000-0000-000052010000}"/>
    <cellStyle name="Normal 2 7 4" xfId="213" xr:uid="{00000000-0005-0000-0000-000053010000}"/>
    <cellStyle name="Normal 2 7 4 2" xfId="410" xr:uid="{00000000-0005-0000-0000-000054010000}"/>
    <cellStyle name="Normal 2 7 5" xfId="275" xr:uid="{00000000-0005-0000-0000-000055010000}"/>
    <cellStyle name="Normal 2 7 5 2" xfId="338" xr:uid="{00000000-0005-0000-0000-000056010000}"/>
    <cellStyle name="Normal 2 7 6" xfId="306" xr:uid="{00000000-0005-0000-0000-000057010000}"/>
    <cellStyle name="Normal 2 8" xfId="144" xr:uid="{00000000-0005-0000-0000-000058010000}"/>
    <cellStyle name="Normal 2 8 2" xfId="176" xr:uid="{00000000-0005-0000-0000-000059010000}"/>
    <cellStyle name="Normal 2 8 2 2" xfId="239" xr:uid="{00000000-0005-0000-0000-00005A010000}"/>
    <cellStyle name="Normal 2 8 2 2 2" xfId="436" xr:uid="{00000000-0005-0000-0000-00005B010000}"/>
    <cellStyle name="Normal 2 8 2 3" xfId="374" xr:uid="{00000000-0005-0000-0000-00005C010000}"/>
    <cellStyle name="Normal 2 8 3" xfId="209" xr:uid="{00000000-0005-0000-0000-00005D010000}"/>
    <cellStyle name="Normal 2 8 3 2" xfId="406" xr:uid="{00000000-0005-0000-0000-00005E010000}"/>
    <cellStyle name="Normal 2 8 4" xfId="271" xr:uid="{00000000-0005-0000-0000-00005F010000}"/>
    <cellStyle name="Normal 2 8 4 2" xfId="342" xr:uid="{00000000-0005-0000-0000-000060010000}"/>
    <cellStyle name="Normal 2 8 5" xfId="310" xr:uid="{00000000-0005-0000-0000-000061010000}"/>
    <cellStyle name="Normal 2 9" xfId="159" xr:uid="{00000000-0005-0000-0000-000062010000}"/>
    <cellStyle name="Normal 2 9 2" xfId="256" xr:uid="{00000000-0005-0000-0000-000063010000}"/>
    <cellStyle name="Normal 2 9 2 2" xfId="453" xr:uid="{00000000-0005-0000-0000-000064010000}"/>
    <cellStyle name="Normal 2 9 3" xfId="357" xr:uid="{00000000-0005-0000-0000-000065010000}"/>
    <cellStyle name="Normal 3" xfId="122" xr:uid="{00000000-0005-0000-0000-000066010000}"/>
    <cellStyle name="Normal 3 2" xfId="116" xr:uid="{00000000-0005-0000-0000-000067010000}"/>
    <cellStyle name="Normal 3 3" xfId="130" xr:uid="{00000000-0005-0000-0000-000068010000}"/>
    <cellStyle name="Normal 3 3 2" xfId="191" xr:uid="{00000000-0005-0000-0000-000069010000}"/>
    <cellStyle name="Normal 3 4" xfId="290" xr:uid="{00000000-0005-0000-0000-00006A010000}"/>
    <cellStyle name="Normal 4" xfId="121" xr:uid="{00000000-0005-0000-0000-00006B010000}"/>
    <cellStyle name="Normal 4 2" xfId="132" xr:uid="{00000000-0005-0000-0000-00006C010000}"/>
    <cellStyle name="Normal 4 2 2" xfId="149" xr:uid="{00000000-0005-0000-0000-00006D010000}"/>
    <cellStyle name="Normal 4 2 2 2" xfId="181" xr:uid="{00000000-0005-0000-0000-00006E010000}"/>
    <cellStyle name="Normal 4 2 2 2 2" xfId="234" xr:uid="{00000000-0005-0000-0000-00006F010000}"/>
    <cellStyle name="Normal 4 2 2 2 2 2" xfId="431" xr:uid="{00000000-0005-0000-0000-000070010000}"/>
    <cellStyle name="Normal 4 2 2 2 3" xfId="379" xr:uid="{00000000-0005-0000-0000-000071010000}"/>
    <cellStyle name="Normal 4 2 2 3" xfId="204" xr:uid="{00000000-0005-0000-0000-000072010000}"/>
    <cellStyle name="Normal 4 2 2 3 2" xfId="401" xr:uid="{00000000-0005-0000-0000-000073010000}"/>
    <cellStyle name="Normal 4 2 2 4" xfId="266" xr:uid="{00000000-0005-0000-0000-000074010000}"/>
    <cellStyle name="Normal 4 2 2 4 2" xfId="347" xr:uid="{00000000-0005-0000-0000-000075010000}"/>
    <cellStyle name="Normal 4 2 2 5" xfId="315" xr:uid="{00000000-0005-0000-0000-000076010000}"/>
    <cellStyle name="Normal 4 2 3" xfId="167" xr:uid="{00000000-0005-0000-0000-000077010000}"/>
    <cellStyle name="Normal 4 2 3 2" xfId="248" xr:uid="{00000000-0005-0000-0000-000078010000}"/>
    <cellStyle name="Normal 4 2 3 2 2" xfId="445" xr:uid="{00000000-0005-0000-0000-000079010000}"/>
    <cellStyle name="Normal 4 2 3 3" xfId="365" xr:uid="{00000000-0005-0000-0000-00007A010000}"/>
    <cellStyle name="Normal 4 2 4" xfId="218" xr:uid="{00000000-0005-0000-0000-00007B010000}"/>
    <cellStyle name="Normal 4 2 4 2" xfId="415" xr:uid="{00000000-0005-0000-0000-00007C010000}"/>
    <cellStyle name="Normal 4 2 5" xfId="280" xr:uid="{00000000-0005-0000-0000-00007D010000}"/>
    <cellStyle name="Normal 4 2 5 2" xfId="333" xr:uid="{00000000-0005-0000-0000-00007E010000}"/>
    <cellStyle name="Normal 4 2 6" xfId="301" xr:uid="{00000000-0005-0000-0000-00007F010000}"/>
    <cellStyle name="Normal 4 3" xfId="136" xr:uid="{00000000-0005-0000-0000-000080010000}"/>
    <cellStyle name="Normal 4 3 2" xfId="153" xr:uid="{00000000-0005-0000-0000-000081010000}"/>
    <cellStyle name="Normal 4 3 2 2" xfId="185" xr:uid="{00000000-0005-0000-0000-000082010000}"/>
    <cellStyle name="Normal 4 3 2 2 2" xfId="230" xr:uid="{00000000-0005-0000-0000-000083010000}"/>
    <cellStyle name="Normal 4 3 2 2 2 2" xfId="427" xr:uid="{00000000-0005-0000-0000-000084010000}"/>
    <cellStyle name="Normal 4 3 2 2 3" xfId="383" xr:uid="{00000000-0005-0000-0000-000085010000}"/>
    <cellStyle name="Normal 4 3 2 3" xfId="200" xr:uid="{00000000-0005-0000-0000-000086010000}"/>
    <cellStyle name="Normal 4 3 2 3 2" xfId="397" xr:uid="{00000000-0005-0000-0000-000087010000}"/>
    <cellStyle name="Normal 4 3 2 4" xfId="262" xr:uid="{00000000-0005-0000-0000-000088010000}"/>
    <cellStyle name="Normal 4 3 2 4 2" xfId="351" xr:uid="{00000000-0005-0000-0000-000089010000}"/>
    <cellStyle name="Normal 4 3 2 5" xfId="319" xr:uid="{00000000-0005-0000-0000-00008A010000}"/>
    <cellStyle name="Normal 4 3 3" xfId="170" xr:uid="{00000000-0005-0000-0000-00008B010000}"/>
    <cellStyle name="Normal 4 3 3 2" xfId="245" xr:uid="{00000000-0005-0000-0000-00008C010000}"/>
    <cellStyle name="Normal 4 3 3 2 2" xfId="442" xr:uid="{00000000-0005-0000-0000-00008D010000}"/>
    <cellStyle name="Normal 4 3 3 3" xfId="368" xr:uid="{00000000-0005-0000-0000-00008E010000}"/>
    <cellStyle name="Normal 4 3 4" xfId="215" xr:uid="{00000000-0005-0000-0000-00008F010000}"/>
    <cellStyle name="Normal 4 3 4 2" xfId="412" xr:uid="{00000000-0005-0000-0000-000090010000}"/>
    <cellStyle name="Normal 4 3 5" xfId="277" xr:uid="{00000000-0005-0000-0000-000091010000}"/>
    <cellStyle name="Normal 4 3 5 2" xfId="336" xr:uid="{00000000-0005-0000-0000-000092010000}"/>
    <cellStyle name="Normal 4 3 6" xfId="304" xr:uid="{00000000-0005-0000-0000-000093010000}"/>
    <cellStyle name="Normal 4 4" xfId="141" xr:uid="{00000000-0005-0000-0000-000094010000}"/>
    <cellStyle name="Normal 4 4 2" xfId="174" xr:uid="{00000000-0005-0000-0000-000095010000}"/>
    <cellStyle name="Normal 4 4 2 2" xfId="241" xr:uid="{00000000-0005-0000-0000-000096010000}"/>
    <cellStyle name="Normal 4 4 2 2 2" xfId="438" xr:uid="{00000000-0005-0000-0000-000097010000}"/>
    <cellStyle name="Normal 4 4 2 3" xfId="372" xr:uid="{00000000-0005-0000-0000-000098010000}"/>
    <cellStyle name="Normal 4 4 3" xfId="211" xr:uid="{00000000-0005-0000-0000-000099010000}"/>
    <cellStyle name="Normal 4 4 3 2" xfId="408" xr:uid="{00000000-0005-0000-0000-00009A010000}"/>
    <cellStyle name="Normal 4 4 4" xfId="273" xr:uid="{00000000-0005-0000-0000-00009B010000}"/>
    <cellStyle name="Normal 4 4 4 2" xfId="340" xr:uid="{00000000-0005-0000-0000-00009C010000}"/>
    <cellStyle name="Normal 4 4 5" xfId="308" xr:uid="{00000000-0005-0000-0000-00009D010000}"/>
    <cellStyle name="Normal 4 5" xfId="157" xr:uid="{00000000-0005-0000-0000-00009E010000}"/>
    <cellStyle name="Normal 4 5 2" xfId="189" xr:uid="{00000000-0005-0000-0000-00009F010000}"/>
    <cellStyle name="Normal 4 5 2 2" xfId="226" xr:uid="{00000000-0005-0000-0000-0000A0010000}"/>
    <cellStyle name="Normal 4 5 2 2 2" xfId="423" xr:uid="{00000000-0005-0000-0000-0000A1010000}"/>
    <cellStyle name="Normal 4 5 2 3" xfId="387" xr:uid="{00000000-0005-0000-0000-0000A2010000}"/>
    <cellStyle name="Normal 4 5 3" xfId="196" xr:uid="{00000000-0005-0000-0000-0000A3010000}"/>
    <cellStyle name="Normal 4 5 3 2" xfId="393" xr:uid="{00000000-0005-0000-0000-0000A4010000}"/>
    <cellStyle name="Normal 4 5 4" xfId="258" xr:uid="{00000000-0005-0000-0000-0000A5010000}"/>
    <cellStyle name="Normal 4 5 4 2" xfId="355" xr:uid="{00000000-0005-0000-0000-0000A6010000}"/>
    <cellStyle name="Normal 4 5 5" xfId="323" xr:uid="{00000000-0005-0000-0000-0000A7010000}"/>
    <cellStyle name="Normal 4 6" xfId="161" xr:uid="{00000000-0005-0000-0000-0000A8010000}"/>
    <cellStyle name="Normal 4 6 2" xfId="254" xr:uid="{00000000-0005-0000-0000-0000A9010000}"/>
    <cellStyle name="Normal 4 6 2 2" xfId="451" xr:uid="{00000000-0005-0000-0000-0000AA010000}"/>
    <cellStyle name="Normal 4 6 3" xfId="359" xr:uid="{00000000-0005-0000-0000-0000AB010000}"/>
    <cellStyle name="Normal 4 7" xfId="223" xr:uid="{00000000-0005-0000-0000-0000AC010000}"/>
    <cellStyle name="Normal 4 7 2" xfId="420" xr:uid="{00000000-0005-0000-0000-0000AD010000}"/>
    <cellStyle name="Normal 4 8" xfId="286" xr:uid="{00000000-0005-0000-0000-0000AE010000}"/>
    <cellStyle name="Normal 4 8 2" xfId="327" xr:uid="{00000000-0005-0000-0000-0000AF010000}"/>
    <cellStyle name="Normal 4 9" xfId="295" xr:uid="{00000000-0005-0000-0000-0000B0010000}"/>
    <cellStyle name="Note 2" xfId="129" xr:uid="{00000000-0005-0000-0000-0000B2010000}"/>
    <cellStyle name="Note 2 2" xfId="146" xr:uid="{00000000-0005-0000-0000-0000B3010000}"/>
    <cellStyle name="Note 2 2 2" xfId="178" xr:uid="{00000000-0005-0000-0000-0000B4010000}"/>
    <cellStyle name="Note 2 2 2 2" xfId="237" xr:uid="{00000000-0005-0000-0000-0000B5010000}"/>
    <cellStyle name="Note 2 2 2 2 2" xfId="434" xr:uid="{00000000-0005-0000-0000-0000B6010000}"/>
    <cellStyle name="Note 2 2 2 3" xfId="376" xr:uid="{00000000-0005-0000-0000-0000B7010000}"/>
    <cellStyle name="Note 2 2 3" xfId="207" xr:uid="{00000000-0005-0000-0000-0000B8010000}"/>
    <cellStyle name="Note 2 2 3 2" xfId="404" xr:uid="{00000000-0005-0000-0000-0000B9010000}"/>
    <cellStyle name="Note 2 2 4" xfId="269" xr:uid="{00000000-0005-0000-0000-0000BA010000}"/>
    <cellStyle name="Note 2 2 4 2" xfId="344" xr:uid="{00000000-0005-0000-0000-0000BB010000}"/>
    <cellStyle name="Note 2 2 5" xfId="312" xr:uid="{00000000-0005-0000-0000-0000BC010000}"/>
    <cellStyle name="Note 2 3" xfId="165" xr:uid="{00000000-0005-0000-0000-0000BD010000}"/>
    <cellStyle name="Note 2 3 2" xfId="250" xr:uid="{00000000-0005-0000-0000-0000BE010000}"/>
    <cellStyle name="Note 2 3 2 2" xfId="447" xr:uid="{00000000-0005-0000-0000-0000BF010000}"/>
    <cellStyle name="Note 2 3 3" xfId="363" xr:uid="{00000000-0005-0000-0000-0000C0010000}"/>
    <cellStyle name="Note 2 4" xfId="194" xr:uid="{00000000-0005-0000-0000-0000C1010000}"/>
    <cellStyle name="Note 2 4 2" xfId="391" xr:uid="{00000000-0005-0000-0000-0000C2010000}"/>
    <cellStyle name="Note 2 5" xfId="282" xr:uid="{00000000-0005-0000-0000-0000C3010000}"/>
    <cellStyle name="Note 2 5 2" xfId="331" xr:uid="{00000000-0005-0000-0000-0000C4010000}"/>
    <cellStyle name="Note 2 6" xfId="292" xr:uid="{00000000-0005-0000-0000-0000C5010000}"/>
    <cellStyle name="Note 2 6 2" xfId="455" xr:uid="{00000000-0005-0000-0000-0000C6010000}"/>
    <cellStyle name="Note 2 7" xfId="299" xr:uid="{00000000-0005-0000-0000-0000C7010000}"/>
    <cellStyle name="Standard_FDB602c" xfId="1" xr:uid="{00000000-0005-0000-0000-0000C8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K278"/>
  <sheetViews>
    <sheetView tabSelected="1" zoomScale="120" zoomScaleNormal="120" workbookViewId="0">
      <pane ySplit="2" topLeftCell="A3" activePane="bottomLeft" state="frozen"/>
      <selection pane="bottomLeft" activeCell="V214" sqref="V214"/>
    </sheetView>
  </sheetViews>
  <sheetFormatPr baseColWidth="10" defaultColWidth="9.140625" defaultRowHeight="12.75" x14ac:dyDescent="0.2"/>
  <cols>
    <col min="1" max="1" width="9.7109375" customWidth="1"/>
    <col min="2" max="2" width="49.140625" customWidth="1"/>
    <col min="3" max="3" width="8.85546875" style="6" customWidth="1"/>
    <col min="4" max="6" width="9.140625" style="6"/>
    <col min="7" max="7" width="11.85546875" style="6" customWidth="1"/>
    <col min="8" max="10" width="9.140625" style="6"/>
    <col min="11" max="11" width="14.28515625" style="6" customWidth="1"/>
    <col min="12" max="16" width="9.140625" style="6"/>
    <col min="17" max="17" width="12.5703125" style="6" customWidth="1"/>
    <col min="18" max="18" width="14.5703125" style="6" customWidth="1"/>
    <col min="19" max="19" width="9.140625" style="6"/>
    <col min="20" max="20" width="14.28515625" style="6" customWidth="1"/>
    <col min="21" max="21" width="18.85546875" style="6" customWidth="1"/>
    <col min="22" max="22" width="13.42578125" style="6" customWidth="1"/>
    <col min="23" max="23" width="12.42578125" style="6" customWidth="1"/>
  </cols>
  <sheetData>
    <row r="1" spans="1:23" ht="13.15" customHeight="1" x14ac:dyDescent="0.2"/>
    <row r="2" spans="1:23" ht="158.44999999999999" customHeight="1" x14ac:dyDescent="0.2">
      <c r="A2" s="1" t="s">
        <v>0</v>
      </c>
      <c r="B2" s="3" t="s">
        <v>225</v>
      </c>
      <c r="C2" s="1" t="s">
        <v>203</v>
      </c>
      <c r="D2" s="1" t="s">
        <v>226</v>
      </c>
      <c r="E2" s="1" t="s">
        <v>232</v>
      </c>
      <c r="F2" s="1" t="s">
        <v>233</v>
      </c>
      <c r="G2" s="1" t="s">
        <v>231</v>
      </c>
      <c r="H2" s="1" t="s">
        <v>230</v>
      </c>
      <c r="I2" s="1" t="s">
        <v>229</v>
      </c>
      <c r="J2" s="1" t="s">
        <v>228</v>
      </c>
      <c r="K2" s="1" t="s">
        <v>227</v>
      </c>
      <c r="L2" s="1" t="s">
        <v>234</v>
      </c>
      <c r="M2" s="1" t="s">
        <v>235</v>
      </c>
      <c r="N2" s="13" t="s">
        <v>236</v>
      </c>
      <c r="O2" s="1" t="s">
        <v>237</v>
      </c>
      <c r="P2" s="1" t="s">
        <v>238</v>
      </c>
      <c r="Q2" s="1" t="s">
        <v>239</v>
      </c>
      <c r="R2" s="1" t="s">
        <v>240</v>
      </c>
      <c r="S2" s="1" t="s">
        <v>241</v>
      </c>
      <c r="T2" s="1" t="s">
        <v>242</v>
      </c>
      <c r="U2" s="1" t="s">
        <v>243</v>
      </c>
      <c r="V2" s="1" t="s">
        <v>244</v>
      </c>
      <c r="W2" s="13" t="s">
        <v>245</v>
      </c>
    </row>
    <row r="3" spans="1:23" s="26" customFormat="1" x14ac:dyDescent="0.2">
      <c r="A3" s="22"/>
      <c r="B3" s="23"/>
      <c r="C3" s="25" t="s">
        <v>204</v>
      </c>
      <c r="D3" s="24" t="s">
        <v>205</v>
      </c>
      <c r="E3" s="24" t="s">
        <v>206</v>
      </c>
      <c r="F3" s="24" t="s">
        <v>207</v>
      </c>
      <c r="G3" s="24" t="s">
        <v>208</v>
      </c>
      <c r="H3" s="24" t="s">
        <v>209</v>
      </c>
      <c r="I3" s="24" t="s">
        <v>210</v>
      </c>
      <c r="J3" s="24" t="s">
        <v>224</v>
      </c>
      <c r="K3" s="24" t="s">
        <v>211</v>
      </c>
      <c r="L3" s="24" t="s">
        <v>212</v>
      </c>
      <c r="M3" s="24" t="s">
        <v>213</v>
      </c>
      <c r="N3" s="24" t="s">
        <v>214</v>
      </c>
      <c r="O3" s="24" t="s">
        <v>215</v>
      </c>
      <c r="P3" s="24" t="s">
        <v>216</v>
      </c>
      <c r="Q3" s="24" t="s">
        <v>217</v>
      </c>
      <c r="R3" s="24" t="s">
        <v>218</v>
      </c>
      <c r="S3" s="24" t="s">
        <v>219</v>
      </c>
      <c r="T3" s="24" t="s">
        <v>220</v>
      </c>
      <c r="U3" s="24" t="s">
        <v>221</v>
      </c>
      <c r="V3" s="24" t="s">
        <v>222</v>
      </c>
      <c r="W3" s="24" t="s">
        <v>223</v>
      </c>
    </row>
    <row r="4" spans="1:23" ht="15" x14ac:dyDescent="0.25">
      <c r="A4" s="4">
        <v>101</v>
      </c>
      <c r="B4" s="8" t="s">
        <v>1</v>
      </c>
      <c r="C4" s="21">
        <v>1</v>
      </c>
      <c r="D4" s="7">
        <v>119</v>
      </c>
      <c r="E4" s="7">
        <v>70.05</v>
      </c>
      <c r="F4" s="7">
        <v>0.2</v>
      </c>
      <c r="G4" s="7">
        <v>2.5</v>
      </c>
      <c r="H4" s="7">
        <v>0.25</v>
      </c>
      <c r="I4" s="7">
        <v>0.75</v>
      </c>
      <c r="J4" s="7">
        <v>0</v>
      </c>
      <c r="K4" s="7">
        <v>26.250000000000004</v>
      </c>
      <c r="L4" s="7">
        <v>7</v>
      </c>
      <c r="M4" s="7">
        <v>0.44999999999999996</v>
      </c>
      <c r="N4" s="7">
        <v>0.4</v>
      </c>
      <c r="O4" s="7">
        <v>2.5</v>
      </c>
      <c r="P4" s="7">
        <v>0</v>
      </c>
      <c r="Q4" s="7">
        <v>0.04</v>
      </c>
      <c r="R4" s="7">
        <v>2.5000000000000001E-2</v>
      </c>
      <c r="S4" s="7">
        <v>0</v>
      </c>
      <c r="T4" s="7">
        <v>0</v>
      </c>
      <c r="U4" s="7">
        <v>0</v>
      </c>
      <c r="V4" s="10">
        <v>0</v>
      </c>
      <c r="W4" s="7">
        <v>0</v>
      </c>
    </row>
    <row r="5" spans="1:23" ht="15" x14ac:dyDescent="0.25">
      <c r="A5" s="4">
        <v>102</v>
      </c>
      <c r="B5" s="8" t="s">
        <v>2</v>
      </c>
      <c r="C5" s="21">
        <v>1</v>
      </c>
      <c r="D5" s="7">
        <v>119</v>
      </c>
      <c r="E5" s="7">
        <v>70.05</v>
      </c>
      <c r="F5" s="7">
        <v>0.2</v>
      </c>
      <c r="G5" s="7">
        <v>2.5</v>
      </c>
      <c r="H5" s="7">
        <v>0.25</v>
      </c>
      <c r="I5" s="7">
        <v>0.75</v>
      </c>
      <c r="J5" s="7">
        <v>0</v>
      </c>
      <c r="K5" s="7">
        <v>26.250000000000004</v>
      </c>
      <c r="L5" s="7">
        <v>7</v>
      </c>
      <c r="M5" s="7">
        <v>0.44999999999999996</v>
      </c>
      <c r="N5" s="7">
        <v>0.4</v>
      </c>
      <c r="O5" s="7">
        <v>2.5</v>
      </c>
      <c r="P5" s="7">
        <v>0</v>
      </c>
      <c r="Q5" s="7">
        <v>0.04</v>
      </c>
      <c r="R5" s="7">
        <v>2.5000000000000001E-2</v>
      </c>
      <c r="S5" s="7">
        <v>0</v>
      </c>
      <c r="T5" s="7">
        <v>0</v>
      </c>
      <c r="U5" s="7">
        <v>0</v>
      </c>
      <c r="V5" s="10">
        <v>0</v>
      </c>
      <c r="W5" s="7">
        <v>0</v>
      </c>
    </row>
    <row r="6" spans="1:23" ht="15" x14ac:dyDescent="0.25">
      <c r="A6" s="4">
        <v>103</v>
      </c>
      <c r="B6" s="8" t="s">
        <v>3</v>
      </c>
      <c r="C6" s="21">
        <v>1</v>
      </c>
      <c r="D6" s="7">
        <v>119</v>
      </c>
      <c r="E6" s="7">
        <v>70.05</v>
      </c>
      <c r="F6" s="7">
        <v>0.2</v>
      </c>
      <c r="G6" s="7">
        <v>2.5</v>
      </c>
      <c r="H6" s="7">
        <v>0.25</v>
      </c>
      <c r="I6" s="7">
        <v>0.75</v>
      </c>
      <c r="J6" s="7">
        <v>0</v>
      </c>
      <c r="K6" s="7">
        <v>26.250000000000004</v>
      </c>
      <c r="L6" s="7">
        <v>7</v>
      </c>
      <c r="M6" s="7">
        <v>0.44999999999999996</v>
      </c>
      <c r="N6" s="7">
        <v>0.4</v>
      </c>
      <c r="O6" s="7">
        <v>2.5</v>
      </c>
      <c r="P6" s="7">
        <v>0</v>
      </c>
      <c r="Q6" s="7">
        <v>0.04</v>
      </c>
      <c r="R6" s="7">
        <v>2.5000000000000001E-2</v>
      </c>
      <c r="S6" s="7">
        <v>0</v>
      </c>
      <c r="T6" s="7">
        <v>0</v>
      </c>
      <c r="U6" s="7">
        <v>0</v>
      </c>
      <c r="V6" s="10">
        <v>0</v>
      </c>
      <c r="W6" s="7">
        <v>0</v>
      </c>
    </row>
    <row r="7" spans="1:23" ht="15" x14ac:dyDescent="0.25">
      <c r="A7" s="4">
        <v>104</v>
      </c>
      <c r="B7" s="8" t="s">
        <v>4</v>
      </c>
      <c r="C7" s="21">
        <v>1</v>
      </c>
      <c r="D7" s="7">
        <v>352</v>
      </c>
      <c r="E7" s="7">
        <v>64.8</v>
      </c>
      <c r="F7" s="7">
        <v>0.5</v>
      </c>
      <c r="G7" s="7">
        <v>3.1</v>
      </c>
      <c r="H7" s="7">
        <v>0.9</v>
      </c>
      <c r="I7" s="7">
        <v>1.2</v>
      </c>
      <c r="J7" s="7">
        <v>0</v>
      </c>
      <c r="K7" s="7">
        <v>25</v>
      </c>
      <c r="L7" s="7">
        <v>9</v>
      </c>
      <c r="M7" s="7">
        <v>0.7</v>
      </c>
      <c r="N7" s="7">
        <v>0.77</v>
      </c>
      <c r="O7" s="7">
        <v>11</v>
      </c>
      <c r="P7" s="7">
        <v>0</v>
      </c>
      <c r="Q7" s="7">
        <v>0.08</v>
      </c>
      <c r="R7" s="7">
        <v>0.02</v>
      </c>
      <c r="S7" s="7">
        <v>0</v>
      </c>
      <c r="T7" s="7">
        <v>0</v>
      </c>
      <c r="U7" s="7">
        <v>0</v>
      </c>
      <c r="V7" s="7">
        <v>0</v>
      </c>
      <c r="W7" s="7">
        <v>0</v>
      </c>
    </row>
    <row r="8" spans="1:23" ht="15" x14ac:dyDescent="0.25">
      <c r="A8" s="4">
        <v>105</v>
      </c>
      <c r="B8" s="8" t="s">
        <v>5</v>
      </c>
      <c r="C8" s="21">
        <v>1</v>
      </c>
      <c r="D8" s="7">
        <v>102.75</v>
      </c>
      <c r="E8" s="7">
        <v>73.900000000000006</v>
      </c>
      <c r="F8" s="7">
        <v>0.37500000000000006</v>
      </c>
      <c r="G8" s="7">
        <v>2.4500000000000002</v>
      </c>
      <c r="H8" s="7">
        <v>1.2750000000000001</v>
      </c>
      <c r="I8" s="7">
        <v>3.1500000000000004</v>
      </c>
      <c r="J8" s="7">
        <v>0</v>
      </c>
      <c r="K8" s="7">
        <v>18.849999999999994</v>
      </c>
      <c r="L8" s="7">
        <v>6.25</v>
      </c>
      <c r="M8" s="7">
        <v>0.95000000000000007</v>
      </c>
      <c r="N8" s="7">
        <v>0.60499999999999998</v>
      </c>
      <c r="O8" s="7">
        <v>11.75</v>
      </c>
      <c r="P8" s="7">
        <v>0</v>
      </c>
      <c r="Q8" s="7">
        <v>6.7500000000000004E-2</v>
      </c>
      <c r="R8" s="7">
        <v>2.75E-2</v>
      </c>
      <c r="S8" s="7">
        <v>0</v>
      </c>
      <c r="T8" s="7">
        <v>30.75</v>
      </c>
      <c r="U8" s="7">
        <v>2.5625</v>
      </c>
      <c r="V8" s="10">
        <v>5.125</v>
      </c>
      <c r="W8" s="7">
        <v>0</v>
      </c>
    </row>
    <row r="9" spans="1:23" ht="15" x14ac:dyDescent="0.25">
      <c r="A9" s="4">
        <v>106</v>
      </c>
      <c r="B9" s="8" t="s">
        <v>6</v>
      </c>
      <c r="C9" s="21">
        <v>0.68</v>
      </c>
      <c r="D9" s="7">
        <v>174.5</v>
      </c>
      <c r="E9" s="7">
        <v>49.85</v>
      </c>
      <c r="F9" s="7">
        <v>0.95000000000000007</v>
      </c>
      <c r="G9" s="7">
        <v>4.55</v>
      </c>
      <c r="H9" s="7">
        <v>2.75</v>
      </c>
      <c r="I9" s="7">
        <v>17.95</v>
      </c>
      <c r="J9" s="7">
        <v>0</v>
      </c>
      <c r="K9" s="7">
        <v>23.95</v>
      </c>
      <c r="L9" s="7">
        <v>20</v>
      </c>
      <c r="M9" s="7">
        <v>1.35</v>
      </c>
      <c r="N9" s="7">
        <v>2.13</v>
      </c>
      <c r="O9" s="7">
        <v>66</v>
      </c>
      <c r="P9" s="7">
        <v>1</v>
      </c>
      <c r="Q9" s="7">
        <v>0.125</v>
      </c>
      <c r="R9" s="7">
        <v>0.1</v>
      </c>
      <c r="S9" s="7">
        <v>0</v>
      </c>
      <c r="T9" s="7">
        <v>101.5</v>
      </c>
      <c r="U9" s="7">
        <v>8.4583333333333339</v>
      </c>
      <c r="V9" s="10">
        <v>16.916666666666668</v>
      </c>
      <c r="W9" s="7">
        <v>0</v>
      </c>
    </row>
    <row r="10" spans="1:23" ht="15" x14ac:dyDescent="0.25">
      <c r="A10" s="4">
        <v>107</v>
      </c>
      <c r="B10" s="8" t="s">
        <v>7</v>
      </c>
      <c r="C10" s="21">
        <v>1</v>
      </c>
      <c r="D10" s="7">
        <v>174.5</v>
      </c>
      <c r="E10" s="7">
        <v>49.85</v>
      </c>
      <c r="F10" s="7">
        <v>0.95000000000000007</v>
      </c>
      <c r="G10" s="7">
        <v>4.55</v>
      </c>
      <c r="H10" s="7">
        <v>2.75</v>
      </c>
      <c r="I10" s="7">
        <v>17.95</v>
      </c>
      <c r="J10" s="7">
        <v>0</v>
      </c>
      <c r="K10" s="7">
        <v>23.95</v>
      </c>
      <c r="L10" s="7">
        <v>20</v>
      </c>
      <c r="M10" s="7">
        <v>1.35</v>
      </c>
      <c r="N10" s="7">
        <v>2.13</v>
      </c>
      <c r="O10" s="7">
        <v>66</v>
      </c>
      <c r="P10" s="7">
        <v>1</v>
      </c>
      <c r="Q10" s="7">
        <v>0.125</v>
      </c>
      <c r="R10" s="7">
        <v>0.1</v>
      </c>
      <c r="S10" s="7">
        <v>0</v>
      </c>
      <c r="T10" s="7">
        <v>101.5</v>
      </c>
      <c r="U10" s="7">
        <v>8.4583333333333339</v>
      </c>
      <c r="V10" s="10">
        <v>16.916666666666668</v>
      </c>
      <c r="W10" s="7">
        <v>0</v>
      </c>
    </row>
    <row r="11" spans="1:23" ht="15" x14ac:dyDescent="0.25">
      <c r="A11" s="14">
        <v>108</v>
      </c>
      <c r="B11" s="17" t="s">
        <v>181</v>
      </c>
      <c r="C11" s="21">
        <v>1</v>
      </c>
      <c r="D11" s="7">
        <v>350</v>
      </c>
      <c r="E11" s="7">
        <v>12.1</v>
      </c>
      <c r="F11" s="7">
        <v>1</v>
      </c>
      <c r="G11" s="7">
        <v>4.2</v>
      </c>
      <c r="H11" s="7">
        <v>2.4500000000000002</v>
      </c>
      <c r="I11" s="7">
        <v>5</v>
      </c>
      <c r="J11" s="7">
        <v>0</v>
      </c>
      <c r="K11" s="7">
        <v>75.25</v>
      </c>
      <c r="L11" s="7">
        <v>10.5</v>
      </c>
      <c r="M11" s="7">
        <v>1.65</v>
      </c>
      <c r="N11" s="7">
        <v>1.04</v>
      </c>
      <c r="O11" s="7">
        <v>25.2</v>
      </c>
      <c r="P11" s="7">
        <v>0</v>
      </c>
      <c r="Q11" s="7">
        <v>0.10800000000000001</v>
      </c>
      <c r="R11" s="7">
        <v>4.5000000000000005E-2</v>
      </c>
      <c r="S11" s="7">
        <v>0</v>
      </c>
      <c r="T11" s="7">
        <v>0</v>
      </c>
      <c r="U11" s="7">
        <v>0</v>
      </c>
      <c r="V11" s="10">
        <v>0</v>
      </c>
      <c r="W11" s="7">
        <v>0</v>
      </c>
    </row>
    <row r="12" spans="1:23" ht="15" x14ac:dyDescent="0.25">
      <c r="A12" s="4">
        <v>109</v>
      </c>
      <c r="B12" s="8" t="s">
        <v>8</v>
      </c>
      <c r="C12" s="21">
        <v>1</v>
      </c>
      <c r="D12" s="7">
        <v>387</v>
      </c>
      <c r="E12" s="7">
        <v>3.32</v>
      </c>
      <c r="F12" s="7">
        <v>1.42</v>
      </c>
      <c r="G12" s="7">
        <v>12.94</v>
      </c>
      <c r="H12" s="7">
        <v>4.54</v>
      </c>
      <c r="I12" s="7">
        <v>14.5</v>
      </c>
      <c r="J12" s="7">
        <v>0</v>
      </c>
      <c r="K12" s="11">
        <v>63.28</v>
      </c>
      <c r="L12" s="7">
        <v>7</v>
      </c>
      <c r="M12" s="7">
        <v>3.19</v>
      </c>
      <c r="N12" s="7">
        <v>3.08</v>
      </c>
      <c r="O12" s="7">
        <v>31</v>
      </c>
      <c r="P12" s="7">
        <v>0</v>
      </c>
      <c r="Q12" s="7">
        <v>0.104</v>
      </c>
      <c r="R12" s="7">
        <v>8.3000000000000004E-2</v>
      </c>
      <c r="S12" s="7">
        <v>0</v>
      </c>
      <c r="T12" s="7">
        <v>118</v>
      </c>
      <c r="U12" s="7">
        <v>9.8333333333333339</v>
      </c>
      <c r="V12" s="10">
        <v>19.666666666666668</v>
      </c>
      <c r="W12" s="7">
        <v>0</v>
      </c>
    </row>
    <row r="13" spans="1:23" ht="15" x14ac:dyDescent="0.25">
      <c r="A13" s="14">
        <v>110</v>
      </c>
      <c r="B13" s="17" t="s">
        <v>9</v>
      </c>
      <c r="C13" s="21">
        <v>1</v>
      </c>
      <c r="D13" s="7">
        <v>345</v>
      </c>
      <c r="E13" s="7">
        <v>13.6</v>
      </c>
      <c r="F13" s="7">
        <v>1.2</v>
      </c>
      <c r="G13" s="7">
        <v>7.9</v>
      </c>
      <c r="H13" s="7">
        <v>4.5</v>
      </c>
      <c r="I13" s="7">
        <v>9.4</v>
      </c>
      <c r="J13" s="7">
        <v>0</v>
      </c>
      <c r="K13" s="7">
        <v>63.4</v>
      </c>
      <c r="L13" s="7">
        <v>9</v>
      </c>
      <c r="M13" s="7">
        <v>2.6</v>
      </c>
      <c r="N13" s="7">
        <v>1.88</v>
      </c>
      <c r="O13" s="7">
        <v>49.699999999999996</v>
      </c>
      <c r="P13" s="7">
        <v>0</v>
      </c>
      <c r="Q13" s="7">
        <v>0.2</v>
      </c>
      <c r="R13" s="7">
        <v>9.0000000000000011E-2</v>
      </c>
      <c r="S13" s="7">
        <v>0</v>
      </c>
      <c r="T13" s="7">
        <v>0</v>
      </c>
      <c r="U13" s="7">
        <v>0</v>
      </c>
      <c r="V13" s="10">
        <v>0</v>
      </c>
      <c r="W13" s="7">
        <v>0</v>
      </c>
    </row>
    <row r="14" spans="1:23" ht="15" x14ac:dyDescent="0.25">
      <c r="A14" s="4">
        <v>111</v>
      </c>
      <c r="B14" s="8" t="s">
        <v>182</v>
      </c>
      <c r="C14" s="21">
        <v>1</v>
      </c>
      <c r="D14" s="7">
        <v>352</v>
      </c>
      <c r="E14" s="7">
        <v>12.7</v>
      </c>
      <c r="F14" s="7">
        <v>0.7</v>
      </c>
      <c r="G14" s="7">
        <v>6.8</v>
      </c>
      <c r="H14" s="7">
        <v>3</v>
      </c>
      <c r="I14" s="7">
        <v>4.5</v>
      </c>
      <c r="J14" s="7">
        <v>0</v>
      </c>
      <c r="K14" s="7">
        <v>72.3</v>
      </c>
      <c r="L14" s="7">
        <v>20</v>
      </c>
      <c r="M14" s="7">
        <v>3.6</v>
      </c>
      <c r="N14" s="7">
        <v>4.3600000000000003</v>
      </c>
      <c r="O14" s="7">
        <v>12.6</v>
      </c>
      <c r="P14" s="7">
        <v>0</v>
      </c>
      <c r="Q14" s="7">
        <v>0.4</v>
      </c>
      <c r="R14" s="7">
        <v>0.27900000000000003</v>
      </c>
      <c r="S14" s="7">
        <v>64.260000000000005</v>
      </c>
      <c r="T14" s="7">
        <v>0</v>
      </c>
      <c r="U14" s="7">
        <v>63.9</v>
      </c>
      <c r="V14" s="10">
        <v>63.9</v>
      </c>
      <c r="W14" s="7">
        <v>0</v>
      </c>
    </row>
    <row r="15" spans="1:23" ht="15" x14ac:dyDescent="0.25">
      <c r="A15" s="4">
        <v>113</v>
      </c>
      <c r="B15" s="8" t="s">
        <v>10</v>
      </c>
      <c r="C15" s="21">
        <v>1</v>
      </c>
      <c r="D15" s="7">
        <v>184</v>
      </c>
      <c r="E15" s="7">
        <v>50.8</v>
      </c>
      <c r="F15" s="7">
        <v>1</v>
      </c>
      <c r="G15" s="7">
        <v>6.5</v>
      </c>
      <c r="H15" s="7">
        <v>1.4</v>
      </c>
      <c r="I15" s="7">
        <v>7.9</v>
      </c>
      <c r="J15" s="7">
        <v>0</v>
      </c>
      <c r="K15" s="7">
        <v>32.400000000000006</v>
      </c>
      <c r="L15" s="7">
        <v>23</v>
      </c>
      <c r="M15" s="7">
        <v>2.8</v>
      </c>
      <c r="N15" s="7">
        <v>1.47</v>
      </c>
      <c r="O15" s="7">
        <v>24</v>
      </c>
      <c r="P15" s="7">
        <v>0</v>
      </c>
      <c r="Q15" s="7">
        <v>0.13500000000000001</v>
      </c>
      <c r="R15" s="7">
        <v>6.0000000000000005E-2</v>
      </c>
      <c r="S15" s="7">
        <v>0</v>
      </c>
      <c r="T15" s="7">
        <v>3</v>
      </c>
      <c r="U15" s="7">
        <v>0.25</v>
      </c>
      <c r="V15" s="10">
        <v>0.5</v>
      </c>
      <c r="W15" s="7">
        <v>0</v>
      </c>
    </row>
    <row r="16" spans="1:23" ht="15" x14ac:dyDescent="0.25">
      <c r="A16" s="4">
        <v>114</v>
      </c>
      <c r="B16" s="8" t="s">
        <v>11</v>
      </c>
      <c r="C16" s="21">
        <v>1</v>
      </c>
      <c r="D16" s="7">
        <v>334</v>
      </c>
      <c r="E16" s="7">
        <v>11.7</v>
      </c>
      <c r="F16" s="7">
        <v>1.4</v>
      </c>
      <c r="G16" s="7">
        <v>11.4</v>
      </c>
      <c r="H16" s="7">
        <v>1.8</v>
      </c>
      <c r="I16" s="7">
        <v>11.3</v>
      </c>
      <c r="J16" s="7">
        <v>0</v>
      </c>
      <c r="K16" s="7">
        <v>62.4</v>
      </c>
      <c r="L16" s="7">
        <v>34</v>
      </c>
      <c r="M16" s="7">
        <v>3.8</v>
      </c>
      <c r="N16" s="7">
        <v>2.33</v>
      </c>
      <c r="O16" s="7">
        <v>56</v>
      </c>
      <c r="P16" s="7">
        <v>0</v>
      </c>
      <c r="Q16" s="7">
        <v>0.4</v>
      </c>
      <c r="R16" s="7">
        <v>0.12600000000000003</v>
      </c>
      <c r="S16" s="7">
        <v>0</v>
      </c>
      <c r="T16" s="7">
        <v>1.8</v>
      </c>
      <c r="U16" s="7">
        <v>0</v>
      </c>
      <c r="V16" s="10">
        <v>0</v>
      </c>
      <c r="W16" s="7">
        <v>0</v>
      </c>
    </row>
    <row r="17" spans="1:23" ht="15" x14ac:dyDescent="0.25">
      <c r="A17" s="4">
        <v>115</v>
      </c>
      <c r="B17" s="8" t="s">
        <v>12</v>
      </c>
      <c r="C17" s="21">
        <v>1</v>
      </c>
      <c r="D17" s="7">
        <v>328</v>
      </c>
      <c r="E17" s="7">
        <v>12.5</v>
      </c>
      <c r="F17" s="7">
        <v>1.7</v>
      </c>
      <c r="G17" s="7">
        <v>11.3</v>
      </c>
      <c r="H17" s="7">
        <v>2.5</v>
      </c>
      <c r="I17" s="7">
        <v>14</v>
      </c>
      <c r="J17" s="7">
        <v>0</v>
      </c>
      <c r="K17" s="7">
        <v>58</v>
      </c>
      <c r="L17" s="7">
        <v>39</v>
      </c>
      <c r="M17" s="7">
        <v>4</v>
      </c>
      <c r="N17" s="7">
        <v>3</v>
      </c>
      <c r="O17" s="7">
        <v>0</v>
      </c>
      <c r="P17" s="7">
        <v>0</v>
      </c>
      <c r="Q17" s="7">
        <v>0.34400000000000003</v>
      </c>
      <c r="R17" s="7">
        <v>0.12600000000000003</v>
      </c>
      <c r="S17" s="7">
        <v>0</v>
      </c>
      <c r="T17" s="7">
        <v>2.7</v>
      </c>
      <c r="U17" s="7">
        <v>0</v>
      </c>
      <c r="V17" s="10">
        <v>0.9</v>
      </c>
      <c r="W17" s="7">
        <v>0</v>
      </c>
    </row>
    <row r="18" spans="1:23" ht="15" x14ac:dyDescent="0.25">
      <c r="A18" s="4">
        <v>116</v>
      </c>
      <c r="B18" s="8" t="s">
        <v>183</v>
      </c>
      <c r="C18" s="21">
        <v>1</v>
      </c>
      <c r="D18" s="7">
        <v>349</v>
      </c>
      <c r="E18" s="7">
        <v>12.2</v>
      </c>
      <c r="F18" s="7">
        <v>0.7</v>
      </c>
      <c r="G18" s="7">
        <v>11.2</v>
      </c>
      <c r="H18" s="7">
        <v>1.6</v>
      </c>
      <c r="I18" s="7">
        <v>3.6</v>
      </c>
      <c r="J18" s="7">
        <v>0</v>
      </c>
      <c r="K18" s="7">
        <v>70.7</v>
      </c>
      <c r="L18" s="7">
        <v>35</v>
      </c>
      <c r="M18" s="7">
        <v>5.6</v>
      </c>
      <c r="N18" s="7">
        <v>0.87</v>
      </c>
      <c r="O18" s="7">
        <v>29.4</v>
      </c>
      <c r="P18" s="7">
        <v>0</v>
      </c>
      <c r="Q18" s="7">
        <v>0.72800000000000009</v>
      </c>
      <c r="R18" s="7">
        <v>0.51300000000000001</v>
      </c>
      <c r="S18" s="7">
        <v>83.7</v>
      </c>
      <c r="T18" s="7">
        <v>1.8</v>
      </c>
      <c r="U18" s="7">
        <v>83.7</v>
      </c>
      <c r="V18" s="10">
        <v>83.7</v>
      </c>
      <c r="W18" s="7">
        <v>0</v>
      </c>
    </row>
    <row r="19" spans="1:23" ht="15" x14ac:dyDescent="0.25">
      <c r="A19" s="4">
        <v>117</v>
      </c>
      <c r="B19" s="8" t="s">
        <v>13</v>
      </c>
      <c r="C19" s="21">
        <v>1</v>
      </c>
      <c r="D19" s="7">
        <v>148</v>
      </c>
      <c r="E19" s="7">
        <v>62.9</v>
      </c>
      <c r="F19" s="7">
        <v>1.1000000000000001</v>
      </c>
      <c r="G19" s="7">
        <v>4.0999999999999996</v>
      </c>
      <c r="H19" s="7">
        <v>2.2000000000000002</v>
      </c>
      <c r="I19" s="7">
        <v>3.6</v>
      </c>
      <c r="J19" s="7">
        <v>0</v>
      </c>
      <c r="K19" s="7">
        <v>26.099999999999998</v>
      </c>
      <c r="L19" s="7">
        <v>15</v>
      </c>
      <c r="M19" s="7">
        <v>2.6</v>
      </c>
      <c r="N19" s="7">
        <v>1.6850000000000001</v>
      </c>
      <c r="O19" s="7">
        <v>50.5</v>
      </c>
      <c r="P19" s="7">
        <v>1</v>
      </c>
      <c r="Q19" s="7">
        <v>7.0000000000000007E-2</v>
      </c>
      <c r="R19" s="7">
        <v>6.0000000000000005E-2</v>
      </c>
      <c r="S19" s="7">
        <v>0</v>
      </c>
      <c r="T19" s="7">
        <v>11</v>
      </c>
      <c r="U19" s="7">
        <v>0.91666666666666663</v>
      </c>
      <c r="V19" s="10">
        <v>1.8333333333333333</v>
      </c>
      <c r="W19" s="7">
        <v>0</v>
      </c>
    </row>
    <row r="20" spans="1:23" ht="15" x14ac:dyDescent="0.25">
      <c r="A20" s="4">
        <v>118</v>
      </c>
      <c r="B20" s="8" t="s">
        <v>14</v>
      </c>
      <c r="C20" s="21">
        <v>1</v>
      </c>
      <c r="D20" s="7">
        <v>330</v>
      </c>
      <c r="E20" s="7">
        <v>11.15</v>
      </c>
      <c r="F20" s="7">
        <v>3.1</v>
      </c>
      <c r="G20" s="7">
        <v>8.9499999999999993</v>
      </c>
      <c r="H20" s="7">
        <v>3.65</v>
      </c>
      <c r="I20" s="7">
        <v>15.700000000000001</v>
      </c>
      <c r="J20" s="7">
        <v>0</v>
      </c>
      <c r="K20" s="7">
        <v>57.449999999999989</v>
      </c>
      <c r="L20" s="7">
        <v>188</v>
      </c>
      <c r="M20" s="7">
        <v>25.45</v>
      </c>
      <c r="N20" s="7">
        <v>2.92</v>
      </c>
      <c r="O20" s="7">
        <v>89.25</v>
      </c>
      <c r="P20" s="7">
        <v>1.2000000000000002</v>
      </c>
      <c r="Q20" s="7">
        <v>0.18400000000000002</v>
      </c>
      <c r="R20" s="7">
        <v>9.4500000000000015E-2</v>
      </c>
      <c r="S20" s="7">
        <v>0</v>
      </c>
      <c r="T20" s="7">
        <v>0</v>
      </c>
      <c r="U20" s="7">
        <v>0</v>
      </c>
      <c r="V20" s="10">
        <v>0</v>
      </c>
      <c r="W20" s="7">
        <v>0</v>
      </c>
    </row>
    <row r="21" spans="1:23" ht="15" x14ac:dyDescent="0.25">
      <c r="A21" s="4">
        <v>119</v>
      </c>
      <c r="B21" s="8" t="s">
        <v>15</v>
      </c>
      <c r="C21" s="21">
        <v>1</v>
      </c>
      <c r="D21" s="7">
        <v>314</v>
      </c>
      <c r="E21" s="7"/>
      <c r="F21" s="7"/>
      <c r="G21" s="7">
        <v>2.6</v>
      </c>
      <c r="H21" s="7">
        <v>0.7</v>
      </c>
      <c r="I21" s="7">
        <v>3.6</v>
      </c>
      <c r="J21" s="7">
        <v>0</v>
      </c>
      <c r="K21" s="7">
        <v>73</v>
      </c>
      <c r="L21" s="7">
        <v>46</v>
      </c>
      <c r="M21" s="7">
        <v>1.9</v>
      </c>
      <c r="N21" s="7">
        <v>0.7</v>
      </c>
      <c r="O21" s="7">
        <v>24.48</v>
      </c>
      <c r="P21" s="7">
        <v>56.160000000000004</v>
      </c>
      <c r="Q21" s="7">
        <v>0.23399999999999999</v>
      </c>
      <c r="R21" s="7">
        <v>9.8000000000000004E-2</v>
      </c>
      <c r="S21" s="7">
        <v>0</v>
      </c>
      <c r="T21" s="7">
        <f>U21*12</f>
        <v>156.24</v>
      </c>
      <c r="U21" s="7">
        <v>13.020000000000001</v>
      </c>
      <c r="V21" s="10">
        <f>T21/6</f>
        <v>26.040000000000003</v>
      </c>
      <c r="W21" s="7">
        <v>0</v>
      </c>
    </row>
    <row r="22" spans="1:23" ht="15" x14ac:dyDescent="0.25">
      <c r="A22" s="4">
        <v>120</v>
      </c>
      <c r="B22" s="8" t="s">
        <v>16</v>
      </c>
      <c r="C22" s="21">
        <v>1</v>
      </c>
      <c r="D22" s="7">
        <v>141</v>
      </c>
      <c r="E22" s="7">
        <v>63.15</v>
      </c>
      <c r="F22" s="7">
        <v>0.7</v>
      </c>
      <c r="G22" s="7">
        <v>4.2</v>
      </c>
      <c r="H22" s="7">
        <v>1.5</v>
      </c>
      <c r="I22" s="7">
        <v>5.3500000000000005</v>
      </c>
      <c r="J22" s="7">
        <v>0</v>
      </c>
      <c r="K22" s="7">
        <v>25.099999999999998</v>
      </c>
      <c r="L22" s="7">
        <v>7.5</v>
      </c>
      <c r="M22" s="7">
        <v>2.0500000000000003</v>
      </c>
      <c r="N22" s="7">
        <v>0.74250000000000005</v>
      </c>
      <c r="O22" s="7">
        <v>20</v>
      </c>
      <c r="P22" s="7">
        <v>0</v>
      </c>
      <c r="Q22" s="7">
        <v>6.5000000000000002E-2</v>
      </c>
      <c r="R22" s="7">
        <v>4.4999999999999998E-2</v>
      </c>
      <c r="S22" s="7">
        <v>0</v>
      </c>
      <c r="T22" s="7">
        <v>4.25</v>
      </c>
      <c r="U22" s="7">
        <v>0.35416666666666669</v>
      </c>
      <c r="V22" s="10">
        <v>0.70833333333333337</v>
      </c>
      <c r="W22" s="7">
        <v>0</v>
      </c>
    </row>
    <row r="23" spans="1:23" ht="15" x14ac:dyDescent="0.25">
      <c r="A23" s="4">
        <v>121</v>
      </c>
      <c r="B23" s="8" t="s">
        <v>17</v>
      </c>
      <c r="C23" s="21">
        <v>1</v>
      </c>
      <c r="D23" s="7">
        <v>338.5</v>
      </c>
      <c r="E23" s="7">
        <v>11.7</v>
      </c>
      <c r="F23" s="7">
        <v>1.65</v>
      </c>
      <c r="G23" s="7">
        <v>10.050000000000001</v>
      </c>
      <c r="H23" s="7">
        <v>3.5</v>
      </c>
      <c r="I23" s="7">
        <v>12.95</v>
      </c>
      <c r="J23" s="7">
        <v>0</v>
      </c>
      <c r="K23" s="7">
        <v>60.149999999999991</v>
      </c>
      <c r="L23" s="7">
        <v>14</v>
      </c>
      <c r="M23" s="7">
        <v>4.7</v>
      </c>
      <c r="N23" s="7">
        <v>1.83</v>
      </c>
      <c r="O23" s="7">
        <v>22.4</v>
      </c>
      <c r="P23" s="7">
        <v>0</v>
      </c>
      <c r="Q23" s="7">
        <v>9.6960000000000015</v>
      </c>
      <c r="R23" s="7">
        <v>9.9000000000000005E-2</v>
      </c>
      <c r="S23" s="7">
        <v>0</v>
      </c>
      <c r="T23" s="7">
        <v>5.5305</v>
      </c>
      <c r="U23" s="7">
        <v>0.46087499999999998</v>
      </c>
      <c r="V23" s="10">
        <v>0.92174999999999996</v>
      </c>
      <c r="W23" s="7">
        <v>0</v>
      </c>
    </row>
    <row r="24" spans="1:23" ht="15" x14ac:dyDescent="0.25">
      <c r="A24" s="4">
        <v>122</v>
      </c>
      <c r="B24" s="8" t="s">
        <v>184</v>
      </c>
      <c r="C24" s="21">
        <v>1</v>
      </c>
      <c r="D24" s="7">
        <v>602</v>
      </c>
      <c r="E24" s="7">
        <v>4.9000000000000004</v>
      </c>
      <c r="F24" s="7">
        <v>5</v>
      </c>
      <c r="G24" s="7">
        <v>15.3</v>
      </c>
      <c r="H24" s="7">
        <v>54.1</v>
      </c>
      <c r="I24" s="7">
        <v>14.3</v>
      </c>
      <c r="J24" s="7">
        <v>0</v>
      </c>
      <c r="K24" s="7">
        <v>6.4</v>
      </c>
      <c r="L24" s="7">
        <v>1430</v>
      </c>
      <c r="M24" s="7">
        <v>9.6999999999999993</v>
      </c>
      <c r="N24" s="7">
        <v>1.72</v>
      </c>
      <c r="O24" s="7">
        <v>103</v>
      </c>
      <c r="P24" s="7">
        <v>0</v>
      </c>
      <c r="Q24" s="7">
        <v>1.01</v>
      </c>
      <c r="R24" s="7">
        <v>0.34</v>
      </c>
      <c r="S24" s="7">
        <v>0</v>
      </c>
      <c r="T24" s="7">
        <v>5</v>
      </c>
      <c r="U24" s="7">
        <v>0</v>
      </c>
      <c r="V24" s="10">
        <v>1</v>
      </c>
      <c r="W24" s="7">
        <v>0</v>
      </c>
    </row>
    <row r="25" spans="1:23" ht="15" x14ac:dyDescent="0.25">
      <c r="A25" s="4">
        <v>123</v>
      </c>
      <c r="B25" s="8" t="s">
        <v>18</v>
      </c>
      <c r="C25" s="21">
        <v>1</v>
      </c>
      <c r="D25" s="7">
        <v>43.5</v>
      </c>
      <c r="E25" s="7">
        <v>88.85</v>
      </c>
      <c r="F25" s="7">
        <v>0.35</v>
      </c>
      <c r="G25" s="7">
        <v>0.9</v>
      </c>
      <c r="H25" s="7">
        <v>0.5</v>
      </c>
      <c r="I25" s="7">
        <v>1.1499999999999999</v>
      </c>
      <c r="J25" s="7">
        <v>0</v>
      </c>
      <c r="K25" s="7">
        <v>8.2500000000000053</v>
      </c>
      <c r="L25" s="7">
        <v>25.5</v>
      </c>
      <c r="M25" s="7">
        <v>0.45</v>
      </c>
      <c r="N25" s="7">
        <v>0.19500000000000001</v>
      </c>
      <c r="O25" s="7">
        <v>3.15</v>
      </c>
      <c r="P25" s="7">
        <v>4.0000000000000008E-2</v>
      </c>
      <c r="Q25" s="7">
        <v>1.2E-2</v>
      </c>
      <c r="R25" s="7">
        <v>2.7000000000000003E-2</v>
      </c>
      <c r="S25" s="7">
        <v>3.15</v>
      </c>
      <c r="T25" s="7">
        <v>1.8</v>
      </c>
      <c r="U25" s="7">
        <v>3.3</v>
      </c>
      <c r="V25" s="10">
        <v>3.4499999999999997</v>
      </c>
      <c r="W25" s="7">
        <v>0</v>
      </c>
    </row>
    <row r="26" spans="1:23" ht="15" x14ac:dyDescent="0.25">
      <c r="A26" s="4">
        <v>124</v>
      </c>
      <c r="B26" s="8" t="s">
        <v>19</v>
      </c>
      <c r="C26" s="21">
        <v>1</v>
      </c>
      <c r="D26" s="7">
        <v>350.5</v>
      </c>
      <c r="E26" s="7">
        <v>12.45</v>
      </c>
      <c r="F26" s="7">
        <v>0.7</v>
      </c>
      <c r="G26" s="7">
        <v>9</v>
      </c>
      <c r="H26" s="7">
        <v>2.2999999999999998</v>
      </c>
      <c r="I26" s="7">
        <v>4.05</v>
      </c>
      <c r="J26" s="7">
        <v>0</v>
      </c>
      <c r="K26" s="7">
        <v>71.5</v>
      </c>
      <c r="L26" s="7">
        <v>27.5</v>
      </c>
      <c r="M26" s="7">
        <v>4.5999999999999996</v>
      </c>
      <c r="N26" s="7">
        <v>2.6150000000000002</v>
      </c>
      <c r="O26" s="7">
        <v>21</v>
      </c>
      <c r="P26" s="7">
        <v>0</v>
      </c>
      <c r="Q26" s="7">
        <v>0.56400000000000006</v>
      </c>
      <c r="R26" s="7">
        <v>0.39600000000000002</v>
      </c>
      <c r="S26" s="7">
        <v>73.98</v>
      </c>
      <c r="T26" s="7">
        <v>0.9</v>
      </c>
      <c r="U26" s="7">
        <v>74.055000000000007</v>
      </c>
      <c r="V26" s="10">
        <v>74.13000000000001</v>
      </c>
      <c r="W26" s="7">
        <v>0</v>
      </c>
    </row>
    <row r="27" spans="1:23" ht="15" x14ac:dyDescent="0.25">
      <c r="A27" s="4">
        <v>125</v>
      </c>
      <c r="B27" s="8" t="s">
        <v>20</v>
      </c>
      <c r="C27" s="21">
        <v>1</v>
      </c>
      <c r="D27" s="7">
        <v>399</v>
      </c>
      <c r="E27" s="7">
        <v>7</v>
      </c>
      <c r="F27" s="7">
        <v>5.1349999999999998</v>
      </c>
      <c r="G27" s="7">
        <v>41</v>
      </c>
      <c r="H27" s="7">
        <v>14.44</v>
      </c>
      <c r="I27" s="7">
        <v>12.504999999999999</v>
      </c>
      <c r="J27" s="7">
        <v>0</v>
      </c>
      <c r="K27" s="7">
        <v>19.919999999999998</v>
      </c>
      <c r="L27" s="7">
        <v>220</v>
      </c>
      <c r="M27" s="7">
        <v>7.6749999999999998</v>
      </c>
      <c r="N27" s="7">
        <v>3.92</v>
      </c>
      <c r="O27" s="7">
        <v>217</v>
      </c>
      <c r="P27" s="7">
        <v>0</v>
      </c>
      <c r="Q27" s="7">
        <v>0.64000000000000012</v>
      </c>
      <c r="R27" s="7">
        <v>0.31500000000000006</v>
      </c>
      <c r="S27" s="7">
        <v>0</v>
      </c>
      <c r="T27" s="7">
        <v>42.3</v>
      </c>
      <c r="U27" s="7">
        <v>3.5249999999999999</v>
      </c>
      <c r="V27" s="10">
        <v>7.05</v>
      </c>
      <c r="W27" s="7">
        <v>0</v>
      </c>
    </row>
    <row r="28" spans="1:23" ht="15" x14ac:dyDescent="0.25">
      <c r="A28" s="4">
        <v>126</v>
      </c>
      <c r="B28" s="8" t="s">
        <v>21</v>
      </c>
      <c r="C28" s="21">
        <v>1</v>
      </c>
      <c r="D28" s="7">
        <v>121</v>
      </c>
      <c r="E28" s="7">
        <v>69.8</v>
      </c>
      <c r="F28" s="7">
        <v>1.1000000000000001</v>
      </c>
      <c r="G28" s="7">
        <v>4.9000000000000004</v>
      </c>
      <c r="H28" s="7">
        <v>1.9</v>
      </c>
      <c r="I28" s="7">
        <v>2.5</v>
      </c>
      <c r="J28" s="7">
        <v>0</v>
      </c>
      <c r="K28" s="7">
        <v>19.899999999999999</v>
      </c>
      <c r="L28" s="7">
        <v>56</v>
      </c>
      <c r="M28" s="7">
        <v>3.2</v>
      </c>
      <c r="N28" s="7">
        <v>0.85</v>
      </c>
      <c r="O28" s="7">
        <v>22</v>
      </c>
      <c r="P28" s="7">
        <v>0</v>
      </c>
      <c r="Q28" s="7">
        <v>0.02</v>
      </c>
      <c r="R28" s="7">
        <v>7.0000000000000007E-2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</row>
    <row r="29" spans="1:23" ht="15" x14ac:dyDescent="0.25">
      <c r="A29" s="4">
        <v>127</v>
      </c>
      <c r="B29" s="8" t="s">
        <v>22</v>
      </c>
      <c r="C29" s="21">
        <v>1</v>
      </c>
      <c r="D29" s="7">
        <v>123</v>
      </c>
      <c r="E29" s="7">
        <v>68.8</v>
      </c>
      <c r="F29" s="7">
        <v>0.27</v>
      </c>
      <c r="G29" s="7">
        <v>2.2599999999999998</v>
      </c>
      <c r="H29" s="7">
        <v>0.44</v>
      </c>
      <c r="I29" s="7">
        <v>3.8</v>
      </c>
      <c r="J29" s="7">
        <v>0</v>
      </c>
      <c r="K29" s="11">
        <v>24.43</v>
      </c>
      <c r="L29" s="7">
        <v>11</v>
      </c>
      <c r="M29" s="7">
        <v>1.33</v>
      </c>
      <c r="N29" s="7">
        <v>0.82</v>
      </c>
      <c r="O29" s="7">
        <v>16</v>
      </c>
      <c r="P29" s="7">
        <v>0</v>
      </c>
      <c r="Q29" s="7">
        <v>8.3000000000000004E-2</v>
      </c>
      <c r="R29" s="7">
        <v>6.2E-2</v>
      </c>
      <c r="S29" s="7">
        <v>0</v>
      </c>
      <c r="T29" s="7">
        <v>5</v>
      </c>
      <c r="U29" s="7">
        <v>0</v>
      </c>
      <c r="V29" s="10">
        <f>S29+T29/6</f>
        <v>0.83333333333333337</v>
      </c>
      <c r="W29" s="7">
        <v>0</v>
      </c>
    </row>
    <row r="30" spans="1:23" ht="15" x14ac:dyDescent="0.25">
      <c r="A30" s="4">
        <v>128</v>
      </c>
      <c r="B30" s="8" t="s">
        <v>23</v>
      </c>
      <c r="C30" s="21">
        <v>1</v>
      </c>
      <c r="D30" s="9">
        <v>370.33333333333331</v>
      </c>
      <c r="E30" s="9">
        <v>3.6</v>
      </c>
      <c r="F30" s="9">
        <v>2.5666666666666664</v>
      </c>
      <c r="G30" s="9">
        <v>8.8333333333333339</v>
      </c>
      <c r="H30" s="9">
        <v>1.0999999999999999</v>
      </c>
      <c r="I30" s="9">
        <v>5.15</v>
      </c>
      <c r="J30" s="7">
        <v>0</v>
      </c>
      <c r="K30" s="9">
        <v>78.750000000000014</v>
      </c>
      <c r="L30" s="9">
        <v>12.066666666666668</v>
      </c>
      <c r="M30" s="9">
        <v>6.0666666666666664</v>
      </c>
      <c r="N30" s="9">
        <v>0.79999999999999993</v>
      </c>
      <c r="O30" s="9">
        <v>20.333333333333332</v>
      </c>
      <c r="P30" s="9">
        <v>0</v>
      </c>
      <c r="Q30" s="9">
        <v>1</v>
      </c>
      <c r="R30" s="9">
        <v>0.94000000000000006</v>
      </c>
      <c r="S30" s="9">
        <v>0</v>
      </c>
      <c r="T30" s="9">
        <v>84.333333333333329</v>
      </c>
      <c r="U30" s="9">
        <v>7.0277777777777777</v>
      </c>
      <c r="V30" s="10">
        <v>14.055555555555555</v>
      </c>
      <c r="W30" s="7">
        <v>0</v>
      </c>
    </row>
    <row r="31" spans="1:23" ht="15" x14ac:dyDescent="0.25">
      <c r="A31" s="4">
        <v>129</v>
      </c>
      <c r="B31" s="8" t="s">
        <v>24</v>
      </c>
      <c r="C31" s="21">
        <v>1</v>
      </c>
      <c r="D31" s="7">
        <v>91.833333333333329</v>
      </c>
      <c r="E31" s="7">
        <v>73.36666666666666</v>
      </c>
      <c r="F31" s="7">
        <v>1.2000000000000002</v>
      </c>
      <c r="G31" s="7">
        <v>6.9166666666666679</v>
      </c>
      <c r="H31" s="7">
        <v>0.53333333333333344</v>
      </c>
      <c r="I31" s="7">
        <v>6.2833333333333341</v>
      </c>
      <c r="J31" s="7">
        <v>0</v>
      </c>
      <c r="K31" s="7">
        <v>11.700000000000003</v>
      </c>
      <c r="L31" s="7">
        <v>26.166666666666668</v>
      </c>
      <c r="M31" s="7">
        <v>2</v>
      </c>
      <c r="N31" s="7">
        <v>0.84499999999999975</v>
      </c>
      <c r="O31" s="7">
        <v>49.5</v>
      </c>
      <c r="P31" s="7">
        <v>0</v>
      </c>
      <c r="Q31" s="7">
        <v>0.10333333333333332</v>
      </c>
      <c r="R31" s="7">
        <v>5.6666666666666671E-2</v>
      </c>
      <c r="S31" s="7">
        <v>0</v>
      </c>
      <c r="T31" s="7">
        <v>3.1666666666666665</v>
      </c>
      <c r="U31" s="7">
        <v>0.2638888888888889</v>
      </c>
      <c r="V31" s="10">
        <v>0.52777777777777779</v>
      </c>
      <c r="W31" s="7">
        <v>0</v>
      </c>
    </row>
    <row r="32" spans="1:23" ht="15" x14ac:dyDescent="0.25">
      <c r="A32" s="4">
        <v>130</v>
      </c>
      <c r="B32" s="8" t="s">
        <v>25</v>
      </c>
      <c r="C32" s="21">
        <v>1</v>
      </c>
      <c r="D32" s="7">
        <v>94.5</v>
      </c>
      <c r="E32" s="7">
        <v>73.150000000000006</v>
      </c>
      <c r="F32" s="7">
        <v>1.4</v>
      </c>
      <c r="G32" s="7">
        <v>8.25</v>
      </c>
      <c r="H32" s="7">
        <v>0.5</v>
      </c>
      <c r="I32" s="7">
        <v>5.05</v>
      </c>
      <c r="J32" s="7">
        <v>0</v>
      </c>
      <c r="K32" s="7">
        <v>11.649999999999995</v>
      </c>
      <c r="L32" s="7">
        <v>43.5</v>
      </c>
      <c r="M32" s="7">
        <v>2.1</v>
      </c>
      <c r="N32" s="7">
        <v>0.75</v>
      </c>
      <c r="O32" s="7">
        <v>99.5</v>
      </c>
      <c r="P32" s="7">
        <v>0.5</v>
      </c>
      <c r="Q32" s="7">
        <v>0.11499999999999999</v>
      </c>
      <c r="R32" s="7">
        <v>5.4999999999999993E-2</v>
      </c>
      <c r="S32" s="7">
        <v>0</v>
      </c>
      <c r="T32" s="7">
        <v>33.5</v>
      </c>
      <c r="U32" s="7">
        <v>2.7916666666666665</v>
      </c>
      <c r="V32" s="10">
        <v>5.583333333333333</v>
      </c>
      <c r="W32" s="7">
        <v>0</v>
      </c>
    </row>
    <row r="33" spans="1:23" ht="15" x14ac:dyDescent="0.25">
      <c r="A33" s="4">
        <v>131</v>
      </c>
      <c r="B33" s="8" t="s">
        <v>26</v>
      </c>
      <c r="C33" s="21">
        <v>1</v>
      </c>
      <c r="D33" s="7">
        <v>86</v>
      </c>
      <c r="E33" s="7">
        <v>75.95</v>
      </c>
      <c r="F33" s="7">
        <v>1</v>
      </c>
      <c r="G33" s="7">
        <v>6.65</v>
      </c>
      <c r="H33" s="7">
        <v>0.5</v>
      </c>
      <c r="I33" s="7">
        <v>4.4000000000000004</v>
      </c>
      <c r="J33" s="7">
        <v>0</v>
      </c>
      <c r="K33" s="7">
        <v>11.499999999999998</v>
      </c>
      <c r="L33" s="7">
        <v>22.5</v>
      </c>
      <c r="M33" s="7">
        <v>1.4500000000000002</v>
      </c>
      <c r="N33" s="7">
        <v>0.59499999999999997</v>
      </c>
      <c r="O33" s="7">
        <v>50.5</v>
      </c>
      <c r="P33" s="7">
        <v>0.5</v>
      </c>
      <c r="Q33" s="7">
        <v>6.0000000000000005E-2</v>
      </c>
      <c r="R33" s="7">
        <v>2.5000000000000001E-2</v>
      </c>
      <c r="S33" s="7">
        <v>0</v>
      </c>
      <c r="T33" s="7">
        <v>38.5</v>
      </c>
      <c r="U33" s="7">
        <v>3.2083333333333335</v>
      </c>
      <c r="V33" s="10">
        <v>6.416666666666667</v>
      </c>
      <c r="W33" s="7">
        <v>0</v>
      </c>
    </row>
    <row r="34" spans="1:23" ht="15" x14ac:dyDescent="0.25">
      <c r="A34" s="4">
        <v>132</v>
      </c>
      <c r="B34" s="8" t="s">
        <v>27</v>
      </c>
      <c r="C34" s="21">
        <v>1</v>
      </c>
      <c r="D34" s="7">
        <v>90.25</v>
      </c>
      <c r="E34" s="7">
        <v>74.550000000000011</v>
      </c>
      <c r="F34" s="7">
        <v>1.2</v>
      </c>
      <c r="G34" s="7">
        <v>7.45</v>
      </c>
      <c r="H34" s="7">
        <v>0.5</v>
      </c>
      <c r="I34" s="7">
        <v>4.7249999999999996</v>
      </c>
      <c r="J34" s="7">
        <v>0</v>
      </c>
      <c r="K34" s="7">
        <v>11.574999999999996</v>
      </c>
      <c r="L34" s="7">
        <v>33</v>
      </c>
      <c r="M34" s="7">
        <v>1.7750000000000001</v>
      </c>
      <c r="N34" s="7">
        <v>0.67249999999999999</v>
      </c>
      <c r="O34" s="7">
        <v>75</v>
      </c>
      <c r="P34" s="7">
        <v>0.5</v>
      </c>
      <c r="Q34" s="7">
        <v>8.7499999999999994E-2</v>
      </c>
      <c r="R34" s="7">
        <v>3.9999999999999994E-2</v>
      </c>
      <c r="S34" s="7">
        <v>0</v>
      </c>
      <c r="T34" s="7">
        <v>36</v>
      </c>
      <c r="U34" s="7">
        <v>3</v>
      </c>
      <c r="V34" s="10">
        <v>6</v>
      </c>
      <c r="W34" s="7">
        <v>0</v>
      </c>
    </row>
    <row r="35" spans="1:23" ht="15" x14ac:dyDescent="0.25">
      <c r="A35" s="4">
        <v>133</v>
      </c>
      <c r="B35" s="8" t="s">
        <v>28</v>
      </c>
      <c r="C35" s="21">
        <v>1</v>
      </c>
      <c r="D35" s="7">
        <v>113.5</v>
      </c>
      <c r="E35" s="7">
        <v>67.150000000000006</v>
      </c>
      <c r="F35" s="7">
        <v>1.45</v>
      </c>
      <c r="G35" s="7">
        <v>7.8</v>
      </c>
      <c r="H35" s="7">
        <v>0.8</v>
      </c>
      <c r="I35" s="7">
        <v>8.25</v>
      </c>
      <c r="J35" s="7">
        <v>0</v>
      </c>
      <c r="K35" s="7">
        <v>14.549999999999994</v>
      </c>
      <c r="L35" s="7">
        <v>60.5</v>
      </c>
      <c r="M35" s="7">
        <v>1.85</v>
      </c>
      <c r="N35" s="7">
        <v>1.02</v>
      </c>
      <c r="O35" s="7">
        <v>69</v>
      </c>
      <c r="P35" s="7">
        <v>0</v>
      </c>
      <c r="Q35" s="7">
        <v>0.19</v>
      </c>
      <c r="R35" s="7">
        <v>4.5000000000000005E-2</v>
      </c>
      <c r="S35" s="7">
        <v>0</v>
      </c>
      <c r="T35" s="7">
        <v>86</v>
      </c>
      <c r="U35" s="7">
        <v>7.166666666666667</v>
      </c>
      <c r="V35" s="10">
        <v>14.333333333333334</v>
      </c>
      <c r="W35" s="7">
        <v>0</v>
      </c>
    </row>
    <row r="36" spans="1:23" ht="15" x14ac:dyDescent="0.25">
      <c r="A36" s="4">
        <v>134</v>
      </c>
      <c r="B36" s="8" t="s">
        <v>185</v>
      </c>
      <c r="C36" s="21">
        <v>1</v>
      </c>
      <c r="D36" s="7">
        <v>593</v>
      </c>
      <c r="E36" s="7">
        <v>5.9</v>
      </c>
      <c r="F36" s="7">
        <v>2.2999999999999998</v>
      </c>
      <c r="G36" s="7">
        <v>20.100000000000001</v>
      </c>
      <c r="H36" s="7">
        <v>48.4</v>
      </c>
      <c r="I36" s="7">
        <v>8.3000000000000007</v>
      </c>
      <c r="J36" s="7">
        <v>0</v>
      </c>
      <c r="K36" s="7">
        <v>15</v>
      </c>
      <c r="L36" s="7">
        <v>117</v>
      </c>
      <c r="M36" s="7">
        <v>5.5</v>
      </c>
      <c r="N36" s="7">
        <v>2.2400000000000002</v>
      </c>
      <c r="O36" s="7">
        <v>110</v>
      </c>
      <c r="P36" s="7">
        <v>0</v>
      </c>
      <c r="Q36" s="7">
        <v>0.85</v>
      </c>
      <c r="R36" s="7">
        <v>0.14000000000000001</v>
      </c>
      <c r="S36" s="7">
        <v>0</v>
      </c>
      <c r="T36" s="7">
        <v>4</v>
      </c>
      <c r="U36" s="7">
        <v>0</v>
      </c>
      <c r="V36" s="10">
        <v>1</v>
      </c>
      <c r="W36" s="7">
        <v>0</v>
      </c>
    </row>
    <row r="37" spans="1:23" ht="15" x14ac:dyDescent="0.25">
      <c r="A37" s="4">
        <v>135</v>
      </c>
      <c r="B37" s="8" t="s">
        <v>186</v>
      </c>
      <c r="C37" s="21">
        <v>0.27</v>
      </c>
      <c r="D37" s="7">
        <v>696</v>
      </c>
      <c r="E37" s="7">
        <v>7.7</v>
      </c>
      <c r="F37" s="7">
        <v>1.4</v>
      </c>
      <c r="G37" s="7">
        <v>6.8</v>
      </c>
      <c r="H37" s="7">
        <v>70.900000000000006</v>
      </c>
      <c r="I37" s="7">
        <v>11.2</v>
      </c>
      <c r="J37" s="7">
        <v>0</v>
      </c>
      <c r="K37" s="7">
        <v>2</v>
      </c>
      <c r="L37" s="7">
        <v>44</v>
      </c>
      <c r="M37" s="7">
        <v>2.2000000000000002</v>
      </c>
      <c r="N37" s="7">
        <v>1.3</v>
      </c>
      <c r="O37" s="7">
        <v>114</v>
      </c>
      <c r="P37" s="7">
        <v>4.5999999999999996</v>
      </c>
      <c r="Q37" s="7">
        <v>0.27</v>
      </c>
      <c r="R37" s="7">
        <v>0.1</v>
      </c>
      <c r="S37" s="7">
        <v>0</v>
      </c>
      <c r="T37" s="7">
        <v>0</v>
      </c>
      <c r="U37" s="7">
        <v>0</v>
      </c>
      <c r="V37" s="10">
        <v>0</v>
      </c>
      <c r="W37" s="7">
        <v>0</v>
      </c>
    </row>
    <row r="38" spans="1:23" ht="15" x14ac:dyDescent="0.25">
      <c r="A38" s="4">
        <v>136</v>
      </c>
      <c r="B38" s="8" t="s">
        <v>187</v>
      </c>
      <c r="C38" s="21">
        <v>1</v>
      </c>
      <c r="D38" s="7">
        <v>48</v>
      </c>
      <c r="E38" s="7">
        <v>5.9</v>
      </c>
      <c r="F38" s="7">
        <v>2.2999999999999998</v>
      </c>
      <c r="G38" s="7">
        <v>16.5</v>
      </c>
      <c r="H38" s="7">
        <v>48</v>
      </c>
      <c r="I38" s="7">
        <v>5.8</v>
      </c>
      <c r="J38" s="7">
        <v>0</v>
      </c>
      <c r="K38" s="7">
        <v>595</v>
      </c>
      <c r="L38" s="7">
        <v>33</v>
      </c>
      <c r="M38" s="7">
        <v>4.9000000000000004</v>
      </c>
      <c r="N38" s="7">
        <v>5.36</v>
      </c>
      <c r="O38" s="7">
        <v>24</v>
      </c>
      <c r="P38" s="7">
        <v>0</v>
      </c>
      <c r="Q38" s="7">
        <v>0.65</v>
      </c>
      <c r="R38" s="7">
        <v>0.25</v>
      </c>
      <c r="S38" s="7">
        <v>0</v>
      </c>
      <c r="T38" s="7">
        <v>6</v>
      </c>
      <c r="U38" s="7">
        <v>1</v>
      </c>
      <c r="V38" s="10">
        <v>1</v>
      </c>
      <c r="W38" s="7">
        <v>0</v>
      </c>
    </row>
    <row r="39" spans="1:23" ht="15" x14ac:dyDescent="0.25">
      <c r="A39" s="4">
        <v>137</v>
      </c>
      <c r="B39" s="8" t="s">
        <v>29</v>
      </c>
      <c r="C39" s="21">
        <v>1</v>
      </c>
      <c r="D39" s="7">
        <v>94</v>
      </c>
      <c r="E39" s="7">
        <v>73.599999999999994</v>
      </c>
      <c r="F39" s="7">
        <v>1.1000000000000001</v>
      </c>
      <c r="G39" s="7">
        <v>7.6</v>
      </c>
      <c r="H39" s="7">
        <v>0.35000000000000003</v>
      </c>
      <c r="I39" s="7">
        <v>4.3000000000000007</v>
      </c>
      <c r="J39" s="7">
        <v>0</v>
      </c>
      <c r="K39" s="7">
        <v>13.05</v>
      </c>
      <c r="L39" s="7">
        <v>32</v>
      </c>
      <c r="M39" s="7">
        <v>1.65</v>
      </c>
      <c r="N39" s="7">
        <v>0.95</v>
      </c>
      <c r="O39" s="7">
        <v>71</v>
      </c>
      <c r="P39" s="7">
        <v>0</v>
      </c>
      <c r="Q39" s="7">
        <v>0.19</v>
      </c>
      <c r="R39" s="7">
        <v>3.5000000000000003E-2</v>
      </c>
      <c r="S39" s="7">
        <v>0</v>
      </c>
      <c r="T39" s="7">
        <v>5.5</v>
      </c>
      <c r="U39" s="7">
        <v>0.45833333333333331</v>
      </c>
      <c r="V39" s="10">
        <v>0.91666666666666663</v>
      </c>
      <c r="W39" s="7">
        <v>0</v>
      </c>
    </row>
    <row r="40" spans="1:23" ht="15" x14ac:dyDescent="0.25">
      <c r="A40" s="4">
        <v>138</v>
      </c>
      <c r="B40" s="8" t="s">
        <v>30</v>
      </c>
      <c r="C40" s="21">
        <v>1</v>
      </c>
      <c r="D40" s="7">
        <v>122.5</v>
      </c>
      <c r="E40" s="7">
        <v>65.650000000000006</v>
      </c>
      <c r="F40" s="7">
        <v>1.2</v>
      </c>
      <c r="G40" s="7">
        <v>8.5</v>
      </c>
      <c r="H40" s="7">
        <v>1.9499999999999997</v>
      </c>
      <c r="I40" s="7">
        <v>9.6</v>
      </c>
      <c r="J40" s="7">
        <v>0</v>
      </c>
      <c r="K40" s="7">
        <v>13.099999999999993</v>
      </c>
      <c r="L40" s="7">
        <v>83</v>
      </c>
      <c r="M40" s="7">
        <v>2.4000000000000004</v>
      </c>
      <c r="N40" s="7">
        <v>1.21</v>
      </c>
      <c r="O40" s="7">
        <v>82.5</v>
      </c>
      <c r="P40" s="7">
        <v>2</v>
      </c>
      <c r="Q40" s="7">
        <v>0.13</v>
      </c>
      <c r="R40" s="7">
        <v>0.05</v>
      </c>
      <c r="S40" s="7">
        <v>0</v>
      </c>
      <c r="T40" s="7">
        <v>66.5</v>
      </c>
      <c r="U40" s="7">
        <v>5.541666666666667</v>
      </c>
      <c r="V40" s="10">
        <v>11.083333333333334</v>
      </c>
      <c r="W40" s="7">
        <v>0</v>
      </c>
    </row>
    <row r="41" spans="1:23" ht="15" x14ac:dyDescent="0.25">
      <c r="A41" s="4">
        <v>139</v>
      </c>
      <c r="B41" s="8" t="s">
        <v>31</v>
      </c>
      <c r="C41" s="21">
        <v>1</v>
      </c>
      <c r="D41" s="7">
        <v>27</v>
      </c>
      <c r="E41" s="7">
        <v>90.7</v>
      </c>
      <c r="F41" s="7">
        <v>1.2</v>
      </c>
      <c r="G41" s="7">
        <v>1.8</v>
      </c>
      <c r="H41" s="7">
        <v>0.2</v>
      </c>
      <c r="I41" s="7">
        <v>3.4</v>
      </c>
      <c r="J41" s="7">
        <v>0</v>
      </c>
      <c r="K41" s="7">
        <v>2.8</v>
      </c>
      <c r="L41" s="7">
        <v>29</v>
      </c>
      <c r="M41" s="7">
        <v>1</v>
      </c>
      <c r="N41" s="7">
        <v>0.27</v>
      </c>
      <c r="O41" s="7">
        <v>18</v>
      </c>
      <c r="P41" s="7">
        <v>3.1</v>
      </c>
      <c r="Q41" s="7">
        <v>0.03</v>
      </c>
      <c r="R41" s="7">
        <v>0.05</v>
      </c>
      <c r="S41" s="7">
        <v>0</v>
      </c>
      <c r="T41" s="7">
        <v>137</v>
      </c>
      <c r="U41" s="7">
        <v>11</v>
      </c>
      <c r="V41" s="10">
        <v>23</v>
      </c>
      <c r="W41" s="7">
        <v>0</v>
      </c>
    </row>
    <row r="42" spans="1:23" ht="15" x14ac:dyDescent="0.25">
      <c r="A42" s="4">
        <v>140</v>
      </c>
      <c r="B42" s="8" t="s">
        <v>32</v>
      </c>
      <c r="C42" s="21">
        <v>1</v>
      </c>
      <c r="D42" s="7">
        <v>395.33333333333331</v>
      </c>
      <c r="E42" s="7">
        <v>4.794999999999999</v>
      </c>
      <c r="F42" s="7">
        <v>2.7683333333333331</v>
      </c>
      <c r="G42" s="7">
        <v>8.8116666666666674</v>
      </c>
      <c r="H42" s="7">
        <v>5.246666666666667</v>
      </c>
      <c r="I42" s="7">
        <v>5.8500000000000005</v>
      </c>
      <c r="J42" s="7">
        <v>0</v>
      </c>
      <c r="K42" s="11">
        <v>72.528333333333336</v>
      </c>
      <c r="L42" s="7">
        <v>719.66666666666663</v>
      </c>
      <c r="M42" s="7">
        <v>45.486666666666672</v>
      </c>
      <c r="N42" s="7">
        <v>8.01</v>
      </c>
      <c r="O42" s="7">
        <v>241.83333333333334</v>
      </c>
      <c r="P42" s="7">
        <v>19.833333333333332</v>
      </c>
      <c r="Q42" s="7">
        <v>1.1299999999999999</v>
      </c>
      <c r="R42" s="7">
        <v>1.1580000000000001</v>
      </c>
      <c r="S42" s="7">
        <v>0</v>
      </c>
      <c r="T42" s="7">
        <v>0</v>
      </c>
      <c r="U42" s="7">
        <v>0</v>
      </c>
      <c r="V42" s="10">
        <v>0</v>
      </c>
      <c r="W42" s="7">
        <v>3.7433333333333336</v>
      </c>
    </row>
    <row r="43" spans="1:23" ht="15" x14ac:dyDescent="0.25">
      <c r="A43" s="4">
        <v>141</v>
      </c>
      <c r="B43" s="8" t="s">
        <v>33</v>
      </c>
      <c r="C43" s="21">
        <v>1</v>
      </c>
      <c r="D43" s="7">
        <v>27</v>
      </c>
      <c r="E43" s="7">
        <v>90.7</v>
      </c>
      <c r="F43" s="7">
        <v>1.2</v>
      </c>
      <c r="G43" s="7">
        <v>1.8</v>
      </c>
      <c r="H43" s="7">
        <v>0.2</v>
      </c>
      <c r="I43" s="7">
        <v>3.4</v>
      </c>
      <c r="J43" s="7">
        <v>0</v>
      </c>
      <c r="K43" s="7">
        <v>2.8</v>
      </c>
      <c r="L43" s="7">
        <v>29</v>
      </c>
      <c r="M43" s="7">
        <v>1</v>
      </c>
      <c r="N43" s="7">
        <v>0.27</v>
      </c>
      <c r="O43" s="7">
        <v>18</v>
      </c>
      <c r="P43" s="7">
        <v>3.1</v>
      </c>
      <c r="Q43" s="7">
        <v>0.03</v>
      </c>
      <c r="R43" s="7">
        <v>0.05</v>
      </c>
      <c r="S43" s="7">
        <v>0</v>
      </c>
      <c r="T43" s="7">
        <v>137</v>
      </c>
      <c r="U43" s="7">
        <v>11</v>
      </c>
      <c r="V43" s="10">
        <v>23</v>
      </c>
      <c r="W43" s="7">
        <v>0</v>
      </c>
    </row>
    <row r="44" spans="1:23" ht="15" x14ac:dyDescent="0.25">
      <c r="A44" s="4">
        <v>142</v>
      </c>
      <c r="B44" s="8" t="s">
        <v>34</v>
      </c>
      <c r="C44" s="21">
        <v>1</v>
      </c>
      <c r="D44" s="7">
        <v>318</v>
      </c>
      <c r="E44" s="7">
        <v>65.8</v>
      </c>
      <c r="F44" s="7">
        <v>1.2000000000000002</v>
      </c>
      <c r="G44" s="7">
        <v>9.8000000000000007</v>
      </c>
      <c r="H44" s="7">
        <v>0.35</v>
      </c>
      <c r="I44" s="7">
        <v>6.3</v>
      </c>
      <c r="J44" s="7"/>
      <c r="K44" s="7">
        <v>16.549999999999997</v>
      </c>
      <c r="L44" s="7">
        <v>24.5</v>
      </c>
      <c r="M44" s="7">
        <v>2.3499999999999996</v>
      </c>
      <c r="N44" s="7">
        <v>1.04</v>
      </c>
      <c r="O44" s="7">
        <v>14.5</v>
      </c>
      <c r="P44" s="7">
        <v>1</v>
      </c>
      <c r="Q44" s="7">
        <v>0.125</v>
      </c>
      <c r="R44" s="7">
        <v>0.05</v>
      </c>
      <c r="S44" s="7">
        <v>0</v>
      </c>
      <c r="T44" s="7">
        <v>3</v>
      </c>
      <c r="U44" s="7">
        <v>0.25</v>
      </c>
      <c r="V44" s="10">
        <v>0.5</v>
      </c>
      <c r="W44" s="7">
        <v>0</v>
      </c>
    </row>
    <row r="45" spans="1:23" ht="15" x14ac:dyDescent="0.25">
      <c r="A45" s="4">
        <v>143</v>
      </c>
      <c r="B45" s="8" t="s">
        <v>35</v>
      </c>
      <c r="C45" s="21">
        <v>1</v>
      </c>
      <c r="D45" s="7">
        <v>382.4</v>
      </c>
      <c r="E45" s="7">
        <v>21.32</v>
      </c>
      <c r="F45" s="7">
        <v>1.7</v>
      </c>
      <c r="G45" s="7">
        <v>8.120000000000001</v>
      </c>
      <c r="H45" s="7">
        <v>15.479999999999999</v>
      </c>
      <c r="I45" s="7">
        <v>1.5200000000000002</v>
      </c>
      <c r="J45" s="7">
        <v>0</v>
      </c>
      <c r="K45" s="7">
        <v>51.86</v>
      </c>
      <c r="L45" s="7">
        <v>78.599999999999994</v>
      </c>
      <c r="M45" s="7">
        <v>1.58</v>
      </c>
      <c r="N45" s="7">
        <v>0.55999999999999994</v>
      </c>
      <c r="O45" s="7">
        <v>8.1999999999999993</v>
      </c>
      <c r="P45" s="7">
        <v>0</v>
      </c>
      <c r="Q45" s="7">
        <v>6.6000000000000017E-2</v>
      </c>
      <c r="R45" s="7">
        <v>0.22400000000000003</v>
      </c>
      <c r="S45" s="7">
        <v>108.25</v>
      </c>
      <c r="T45" s="7">
        <v>85.5</v>
      </c>
      <c r="U45" s="7">
        <v>115.375</v>
      </c>
      <c r="V45" s="10">
        <v>122.5</v>
      </c>
      <c r="W45" s="7">
        <v>0</v>
      </c>
    </row>
    <row r="46" spans="1:23" ht="15" x14ac:dyDescent="0.25">
      <c r="A46" s="4">
        <v>144</v>
      </c>
      <c r="B46" s="8" t="s">
        <v>36</v>
      </c>
      <c r="C46" s="21">
        <v>1</v>
      </c>
      <c r="D46" s="7">
        <v>476</v>
      </c>
      <c r="E46" s="7">
        <v>4.4000000000000004</v>
      </c>
      <c r="F46" s="7">
        <v>1.5</v>
      </c>
      <c r="G46" s="7">
        <v>6.35</v>
      </c>
      <c r="H46" s="7">
        <v>21.049999999999997</v>
      </c>
      <c r="I46" s="7">
        <v>2.7</v>
      </c>
      <c r="J46" s="7">
        <v>0</v>
      </c>
      <c r="K46" s="7">
        <v>64</v>
      </c>
      <c r="L46" s="7">
        <v>41.5</v>
      </c>
      <c r="M46" s="7">
        <v>1.4</v>
      </c>
      <c r="N46" s="7">
        <v>0.71499999999999997</v>
      </c>
      <c r="O46" s="7">
        <v>22</v>
      </c>
      <c r="P46" s="7">
        <v>5</v>
      </c>
      <c r="Q46" s="7">
        <v>0.125</v>
      </c>
      <c r="R46" s="7">
        <v>4.4999999999999998E-2</v>
      </c>
      <c r="S46" s="7">
        <v>22.75</v>
      </c>
      <c r="T46" s="7">
        <v>17.5</v>
      </c>
      <c r="U46" s="7">
        <v>24.208333333333332</v>
      </c>
      <c r="V46" s="10">
        <v>25.666666666666668</v>
      </c>
      <c r="W46" s="7">
        <v>0.05</v>
      </c>
    </row>
    <row r="47" spans="1:23" ht="15" x14ac:dyDescent="0.25">
      <c r="A47" s="4">
        <v>145</v>
      </c>
      <c r="B47" s="8" t="s">
        <v>188</v>
      </c>
      <c r="C47" s="21">
        <v>1</v>
      </c>
      <c r="D47" s="7">
        <v>249</v>
      </c>
      <c r="E47" s="7">
        <v>36.9</v>
      </c>
      <c r="F47" s="7">
        <v>1.7</v>
      </c>
      <c r="G47" s="7">
        <v>7.7</v>
      </c>
      <c r="H47" s="7">
        <v>1.9</v>
      </c>
      <c r="I47" s="7">
        <v>3.1</v>
      </c>
      <c r="J47" s="7">
        <v>0</v>
      </c>
      <c r="K47" s="7">
        <v>48.8</v>
      </c>
      <c r="L47" s="7">
        <v>37</v>
      </c>
      <c r="M47" s="7">
        <v>1.7</v>
      </c>
      <c r="N47" s="7">
        <v>0.8</v>
      </c>
      <c r="O47" s="7">
        <v>28</v>
      </c>
      <c r="P47" s="7">
        <v>0</v>
      </c>
      <c r="Q47" s="7">
        <v>0.16</v>
      </c>
      <c r="R47" s="7">
        <v>0.06</v>
      </c>
      <c r="S47" s="7">
        <v>0</v>
      </c>
      <c r="T47" s="7">
        <v>0</v>
      </c>
      <c r="U47" s="7">
        <v>0</v>
      </c>
      <c r="V47" s="10">
        <v>0</v>
      </c>
      <c r="W47" s="7">
        <v>7.0000000000000007E-2</v>
      </c>
    </row>
    <row r="48" spans="1:23" ht="15" x14ac:dyDescent="0.25">
      <c r="A48" s="4">
        <v>146</v>
      </c>
      <c r="B48" s="8" t="s">
        <v>189</v>
      </c>
      <c r="C48" s="21">
        <v>1</v>
      </c>
      <c r="D48" s="7">
        <v>245</v>
      </c>
      <c r="E48" s="7">
        <v>36</v>
      </c>
      <c r="F48" s="7">
        <v>1.7</v>
      </c>
      <c r="G48" s="7">
        <v>8</v>
      </c>
      <c r="H48" s="7">
        <v>1.5</v>
      </c>
      <c r="I48" s="7">
        <v>5.9</v>
      </c>
      <c r="J48" s="7">
        <v>0</v>
      </c>
      <c r="K48" s="7">
        <v>46.9</v>
      </c>
      <c r="L48" s="7">
        <v>56</v>
      </c>
      <c r="M48" s="7">
        <v>2.6</v>
      </c>
      <c r="N48" s="7">
        <v>1.3</v>
      </c>
      <c r="O48" s="7">
        <v>37</v>
      </c>
      <c r="P48" s="7">
        <v>0</v>
      </c>
      <c r="Q48" s="7">
        <v>0.22</v>
      </c>
      <c r="R48" s="7">
        <v>0.01</v>
      </c>
      <c r="S48" s="7">
        <v>0</v>
      </c>
      <c r="T48" s="7">
        <v>0</v>
      </c>
      <c r="U48" s="7">
        <v>0</v>
      </c>
      <c r="V48" s="10">
        <v>77</v>
      </c>
      <c r="W48" s="7">
        <v>0.05</v>
      </c>
    </row>
    <row r="49" spans="1:23" ht="15" x14ac:dyDescent="0.25">
      <c r="A49" s="4">
        <v>147</v>
      </c>
      <c r="B49" s="8" t="s">
        <v>37</v>
      </c>
      <c r="C49" s="21">
        <v>1</v>
      </c>
      <c r="D49" s="7">
        <v>368</v>
      </c>
      <c r="E49" s="7">
        <v>23.5</v>
      </c>
      <c r="F49" s="7">
        <v>1.8</v>
      </c>
      <c r="G49" s="7">
        <v>8.3000000000000007</v>
      </c>
      <c r="H49" s="7">
        <v>14.4</v>
      </c>
      <c r="I49" s="7">
        <v>1.5</v>
      </c>
      <c r="J49" s="7">
        <v>0</v>
      </c>
      <c r="K49" s="7">
        <v>50.6</v>
      </c>
      <c r="L49" s="7">
        <v>80</v>
      </c>
      <c r="M49" s="7">
        <v>1.9</v>
      </c>
      <c r="N49" s="7">
        <v>0.8</v>
      </c>
      <c r="O49" s="7">
        <v>33</v>
      </c>
      <c r="P49" s="7">
        <v>0.6</v>
      </c>
      <c r="Q49" s="7">
        <v>0.2</v>
      </c>
      <c r="R49" s="7">
        <v>0.16</v>
      </c>
      <c r="S49" s="7">
        <v>70</v>
      </c>
      <c r="T49" s="7">
        <v>43</v>
      </c>
      <c r="U49" s="7">
        <v>74</v>
      </c>
      <c r="V49" s="10">
        <v>0</v>
      </c>
      <c r="W49" s="7">
        <v>0.23</v>
      </c>
    </row>
    <row r="50" spans="1:23" ht="15" x14ac:dyDescent="0.25">
      <c r="A50" s="4">
        <v>148</v>
      </c>
      <c r="B50" s="8" t="s">
        <v>38</v>
      </c>
      <c r="C50" s="21">
        <v>1</v>
      </c>
      <c r="D50" s="7">
        <v>340.5</v>
      </c>
      <c r="E50" s="7">
        <v>25</v>
      </c>
      <c r="F50" s="7">
        <v>2.25</v>
      </c>
      <c r="G50" s="7">
        <v>7.25</v>
      </c>
      <c r="H50" s="7">
        <v>10.9</v>
      </c>
      <c r="I50" s="7">
        <v>2.5</v>
      </c>
      <c r="J50" s="7">
        <v>0</v>
      </c>
      <c r="K50" s="7">
        <v>52.1</v>
      </c>
      <c r="L50" s="7">
        <v>73</v>
      </c>
      <c r="M50" s="7">
        <v>2</v>
      </c>
      <c r="N50" s="7">
        <v>0.3</v>
      </c>
      <c r="O50" s="7">
        <v>6</v>
      </c>
      <c r="P50" s="7">
        <v>0</v>
      </c>
      <c r="Q50" s="7">
        <v>0.1</v>
      </c>
      <c r="R50" s="7">
        <v>0.03</v>
      </c>
      <c r="S50" s="7">
        <v>43.5</v>
      </c>
      <c r="T50" s="7">
        <v>1</v>
      </c>
      <c r="U50" s="7">
        <v>43.583333333333336</v>
      </c>
      <c r="V50" s="10">
        <v>43.666666666666664</v>
      </c>
      <c r="W50" s="7">
        <v>0.2</v>
      </c>
    </row>
    <row r="51" spans="1:23" ht="15" x14ac:dyDescent="0.25">
      <c r="A51" s="4">
        <v>149</v>
      </c>
      <c r="B51" s="8" t="s">
        <v>39</v>
      </c>
      <c r="C51" s="21">
        <v>1</v>
      </c>
      <c r="D51" s="7">
        <v>136</v>
      </c>
      <c r="E51" s="7">
        <v>65.649999999999991</v>
      </c>
      <c r="F51" s="7">
        <v>0.35000000000000003</v>
      </c>
      <c r="G51" s="7">
        <v>5</v>
      </c>
      <c r="H51" s="7">
        <v>0.55000000000000004</v>
      </c>
      <c r="I51" s="7">
        <v>1.25</v>
      </c>
      <c r="J51" s="7">
        <v>0</v>
      </c>
      <c r="K51" s="7">
        <v>27.200000000000006</v>
      </c>
      <c r="L51" s="7">
        <v>9</v>
      </c>
      <c r="M51" s="7">
        <v>0.5</v>
      </c>
      <c r="N51" s="7">
        <v>0.22999999999999998</v>
      </c>
      <c r="O51" s="7">
        <v>4.5</v>
      </c>
      <c r="P51" s="7">
        <v>0</v>
      </c>
      <c r="Q51" s="7">
        <v>2.2500000000000003E-2</v>
      </c>
      <c r="R51" s="7">
        <v>1.5000000000000001E-2</v>
      </c>
      <c r="S51" s="7">
        <v>0</v>
      </c>
      <c r="T51" s="7">
        <v>0</v>
      </c>
      <c r="U51" s="7">
        <v>0</v>
      </c>
      <c r="V51" s="10">
        <v>0</v>
      </c>
      <c r="W51" s="7">
        <v>0</v>
      </c>
    </row>
    <row r="52" spans="1:23" ht="15" x14ac:dyDescent="0.25">
      <c r="A52" s="4">
        <v>201</v>
      </c>
      <c r="B52" s="8" t="s">
        <v>40</v>
      </c>
      <c r="C52" s="21">
        <v>1</v>
      </c>
      <c r="D52" s="7">
        <v>290.96111111111111</v>
      </c>
      <c r="E52" s="7">
        <v>45.583333333333343</v>
      </c>
      <c r="F52" s="7">
        <v>1.4677777777777776</v>
      </c>
      <c r="G52" s="7">
        <v>28.131666666666668</v>
      </c>
      <c r="H52" s="7">
        <v>12.904444444444444</v>
      </c>
      <c r="I52" s="7">
        <v>0</v>
      </c>
      <c r="J52" s="7">
        <v>0</v>
      </c>
      <c r="K52" s="7">
        <v>0.2461111111111034</v>
      </c>
      <c r="L52" s="7">
        <v>9.2555555555555564</v>
      </c>
      <c r="M52" s="7">
        <v>7.6933333333333325</v>
      </c>
      <c r="N52" s="7">
        <v>5.1209999999999987</v>
      </c>
      <c r="O52" s="7">
        <v>0</v>
      </c>
      <c r="P52" s="7">
        <v>0.88333333333333341</v>
      </c>
      <c r="Q52" s="7">
        <v>0</v>
      </c>
      <c r="R52" s="7">
        <v>0.24822222222222223</v>
      </c>
      <c r="S52" s="7">
        <v>14.655555555555557</v>
      </c>
      <c r="T52" s="7">
        <v>9.8500000000000014</v>
      </c>
      <c r="U52" s="7">
        <v>15.47638888888889</v>
      </c>
      <c r="V52" s="10">
        <v>16.297222222222224</v>
      </c>
      <c r="W52" s="7">
        <v>2.0666666666666669</v>
      </c>
    </row>
    <row r="53" spans="1:23" ht="15" x14ac:dyDescent="0.25">
      <c r="A53" s="4">
        <v>202</v>
      </c>
      <c r="B53" s="8" t="s">
        <v>41</v>
      </c>
      <c r="C53" s="21">
        <v>1</v>
      </c>
      <c r="D53" s="7">
        <v>290.96111111111111</v>
      </c>
      <c r="E53" s="7">
        <v>45.583333333333343</v>
      </c>
      <c r="F53" s="7">
        <v>1.4677777777777776</v>
      </c>
      <c r="G53" s="7">
        <v>28.131666666666668</v>
      </c>
      <c r="H53" s="7">
        <v>12.904444444444444</v>
      </c>
      <c r="I53" s="7">
        <v>0</v>
      </c>
      <c r="J53" s="7">
        <v>0</v>
      </c>
      <c r="K53" s="7">
        <v>0.2461111111111034</v>
      </c>
      <c r="L53" s="7">
        <v>9.2555555555555564</v>
      </c>
      <c r="M53" s="7">
        <v>7.6933333333333325</v>
      </c>
      <c r="N53" s="7">
        <v>5.1209999999999987</v>
      </c>
      <c r="O53" s="7">
        <v>0</v>
      </c>
      <c r="P53" s="7">
        <v>0.88333333333333341</v>
      </c>
      <c r="Q53" s="7">
        <v>0</v>
      </c>
      <c r="R53" s="7">
        <v>0.24822222222222223</v>
      </c>
      <c r="S53" s="7">
        <v>14.655555555555557</v>
      </c>
      <c r="T53" s="7">
        <v>9.8500000000000014</v>
      </c>
      <c r="U53" s="7">
        <v>15.47638888888889</v>
      </c>
      <c r="V53" s="10">
        <v>16.297222222222224</v>
      </c>
      <c r="W53" s="7">
        <v>2.0666666666666669</v>
      </c>
    </row>
    <row r="54" spans="1:23" ht="15" x14ac:dyDescent="0.25">
      <c r="A54" s="4">
        <v>203</v>
      </c>
      <c r="B54" s="8" t="s">
        <v>42</v>
      </c>
      <c r="C54" s="21">
        <v>1</v>
      </c>
      <c r="D54" s="7">
        <v>290.96111111111099</v>
      </c>
      <c r="E54" s="7">
        <v>45.5833333333333</v>
      </c>
      <c r="F54" s="7">
        <v>1.4677777777777801</v>
      </c>
      <c r="G54" s="7">
        <v>28.1316666666667</v>
      </c>
      <c r="H54" s="7">
        <v>12.904444444444399</v>
      </c>
      <c r="I54" s="7">
        <v>0</v>
      </c>
      <c r="J54" s="7">
        <v>0</v>
      </c>
      <c r="K54" s="7">
        <v>0.24611111111110301</v>
      </c>
      <c r="L54" s="7">
        <v>9.25555555555556</v>
      </c>
      <c r="M54" s="7">
        <v>7.6933333333333298</v>
      </c>
      <c r="N54" s="7">
        <v>5.1210000000000004</v>
      </c>
      <c r="O54" s="7">
        <v>0</v>
      </c>
      <c r="P54" s="7">
        <v>0.88333333333333297</v>
      </c>
      <c r="Q54" s="7">
        <v>0</v>
      </c>
      <c r="R54" s="7">
        <v>0.24822222222222201</v>
      </c>
      <c r="S54" s="7">
        <v>14.655555555555599</v>
      </c>
      <c r="T54" s="7">
        <v>9.85</v>
      </c>
      <c r="U54" s="7">
        <v>15.4763888888889</v>
      </c>
      <c r="V54" s="10">
        <v>16.297222222222199</v>
      </c>
      <c r="W54" s="7">
        <v>2.06666666666667</v>
      </c>
    </row>
    <row r="55" spans="1:23" ht="15" x14ac:dyDescent="0.25">
      <c r="A55" s="4">
        <v>204</v>
      </c>
      <c r="B55" s="8" t="s">
        <v>43</v>
      </c>
      <c r="C55" s="21">
        <v>1</v>
      </c>
      <c r="D55" s="7">
        <v>365</v>
      </c>
      <c r="E55" s="7">
        <v>43.349999999999994</v>
      </c>
      <c r="F55" s="7">
        <v>1.05</v>
      </c>
      <c r="G55" s="7">
        <v>28.05</v>
      </c>
      <c r="H55" s="7">
        <v>28.1</v>
      </c>
      <c r="I55" s="7">
        <v>0</v>
      </c>
      <c r="J55" s="7">
        <v>0</v>
      </c>
      <c r="K55" s="7">
        <v>0</v>
      </c>
      <c r="L55" s="7">
        <v>28</v>
      </c>
      <c r="M55" s="7">
        <v>1.55</v>
      </c>
      <c r="N55" s="7">
        <v>2.3600000000000003</v>
      </c>
      <c r="O55" s="7">
        <v>4.5</v>
      </c>
      <c r="P55" s="7">
        <v>0</v>
      </c>
      <c r="Q55" s="7">
        <v>0.45999999999999996</v>
      </c>
      <c r="R55" s="7">
        <v>0.19500000000000001</v>
      </c>
      <c r="S55" s="7">
        <v>0</v>
      </c>
      <c r="T55" s="7">
        <v>0</v>
      </c>
      <c r="U55" s="7">
        <v>0</v>
      </c>
      <c r="V55" s="10">
        <v>0</v>
      </c>
      <c r="W55" s="7">
        <v>1</v>
      </c>
    </row>
    <row r="56" spans="1:23" ht="15" x14ac:dyDescent="0.25">
      <c r="A56" s="4">
        <v>205</v>
      </c>
      <c r="B56" s="8" t="s">
        <v>44</v>
      </c>
      <c r="C56" s="21">
        <v>1</v>
      </c>
      <c r="D56" s="7">
        <v>202.10833333333335</v>
      </c>
      <c r="E56" s="7">
        <v>44.669166666666662</v>
      </c>
      <c r="F56" s="7">
        <v>1.2201666666666666</v>
      </c>
      <c r="G56" s="7">
        <v>21.872</v>
      </c>
      <c r="H56" s="7">
        <v>12.713999999999999</v>
      </c>
      <c r="I56" s="7">
        <v>0</v>
      </c>
      <c r="J56" s="7">
        <v>0</v>
      </c>
      <c r="K56" s="7">
        <v>1.1913333333333433</v>
      </c>
      <c r="L56" s="7">
        <v>11.450000000000001</v>
      </c>
      <c r="M56" s="7">
        <v>3.7611666666666665</v>
      </c>
      <c r="N56" s="7">
        <v>4.0265833333333338</v>
      </c>
      <c r="O56" s="7">
        <v>6.3866666666666667</v>
      </c>
      <c r="P56" s="7">
        <v>0.36499999999999999</v>
      </c>
      <c r="Q56" s="7">
        <v>8.4216666666666676E-2</v>
      </c>
      <c r="R56" s="7">
        <v>0.20246666666666668</v>
      </c>
      <c r="S56" s="7">
        <v>7.0683333333333325</v>
      </c>
      <c r="T56" s="7">
        <v>0</v>
      </c>
      <c r="U56" s="7">
        <v>7.0683333333333325</v>
      </c>
      <c r="V56" s="10">
        <v>7.0683333333333325</v>
      </c>
      <c r="W56" s="7">
        <v>2.16</v>
      </c>
    </row>
    <row r="57" spans="1:23" ht="15" x14ac:dyDescent="0.25">
      <c r="A57" s="4">
        <v>206</v>
      </c>
      <c r="B57" s="8" t="s">
        <v>190</v>
      </c>
      <c r="C57" s="21">
        <v>1</v>
      </c>
      <c r="D57" s="7">
        <v>197</v>
      </c>
      <c r="E57" s="7">
        <v>60.5</v>
      </c>
      <c r="F57" s="7">
        <v>1.4</v>
      </c>
      <c r="G57" s="7">
        <v>18.600000000000001</v>
      </c>
      <c r="H57" s="7">
        <v>8.9</v>
      </c>
      <c r="I57" s="7">
        <v>0</v>
      </c>
      <c r="J57" s="7">
        <v>0</v>
      </c>
      <c r="K57" s="7">
        <v>10.8</v>
      </c>
      <c r="L57" s="7">
        <v>3.32</v>
      </c>
      <c r="M57" s="7">
        <v>3.5339999999999998</v>
      </c>
      <c r="N57" s="7">
        <v>1.93</v>
      </c>
      <c r="O57" s="7">
        <v>4.88</v>
      </c>
      <c r="P57" s="7">
        <v>0</v>
      </c>
      <c r="Q57" s="7">
        <v>2.3199999999999998E-2</v>
      </c>
      <c r="R57" s="7">
        <v>0.16800000000000001</v>
      </c>
      <c r="S57" s="7">
        <v>0</v>
      </c>
      <c r="T57" s="7">
        <v>10</v>
      </c>
      <c r="U57" s="7">
        <v>0.75</v>
      </c>
      <c r="V57" s="10">
        <v>1.5</v>
      </c>
      <c r="W57" s="7">
        <v>0</v>
      </c>
    </row>
    <row r="58" spans="1:23" ht="15" x14ac:dyDescent="0.25">
      <c r="A58" s="4">
        <v>207</v>
      </c>
      <c r="B58" s="8" t="s">
        <v>45</v>
      </c>
      <c r="C58" s="21">
        <v>0.65</v>
      </c>
      <c r="D58" s="7">
        <v>227</v>
      </c>
      <c r="E58" s="7">
        <v>55.45</v>
      </c>
      <c r="F58" s="7">
        <v>1.2</v>
      </c>
      <c r="G58" s="7">
        <v>23.85</v>
      </c>
      <c r="H58" s="7">
        <v>14.649999999999999</v>
      </c>
      <c r="I58" s="7">
        <v>0</v>
      </c>
      <c r="J58" s="7">
        <v>0</v>
      </c>
      <c r="K58" s="7">
        <v>4.8499999999999943</v>
      </c>
      <c r="L58" s="7">
        <v>14.5</v>
      </c>
      <c r="M58" s="7">
        <v>2.7</v>
      </c>
      <c r="N58" s="7">
        <v>1.1349999999999998</v>
      </c>
      <c r="O58" s="7">
        <v>8</v>
      </c>
      <c r="P58" s="7">
        <v>1.5</v>
      </c>
      <c r="Q58" s="7">
        <v>0.10500000000000001</v>
      </c>
      <c r="R58" s="7">
        <v>0.13500000000000001</v>
      </c>
      <c r="S58" s="7">
        <v>62</v>
      </c>
      <c r="T58" s="7">
        <v>0</v>
      </c>
      <c r="U58" s="7">
        <v>62</v>
      </c>
      <c r="V58" s="10">
        <v>62</v>
      </c>
      <c r="W58" s="7">
        <v>0.5</v>
      </c>
    </row>
    <row r="59" spans="1:23" ht="15" x14ac:dyDescent="0.25">
      <c r="A59" s="4">
        <v>208</v>
      </c>
      <c r="B59" s="8" t="s">
        <v>46</v>
      </c>
      <c r="C59" s="21">
        <v>1</v>
      </c>
      <c r="D59" s="7">
        <v>183.5</v>
      </c>
      <c r="E59" s="7">
        <v>56.9</v>
      </c>
      <c r="F59" s="7">
        <v>1.75</v>
      </c>
      <c r="G59" s="7">
        <v>31.75</v>
      </c>
      <c r="H59" s="7">
        <v>6.3</v>
      </c>
      <c r="I59" s="7">
        <v>0</v>
      </c>
      <c r="J59" s="7">
        <v>0</v>
      </c>
      <c r="K59" s="7">
        <v>3.3000000000000016</v>
      </c>
      <c r="L59" s="7">
        <v>14</v>
      </c>
      <c r="M59" s="7">
        <v>1.3</v>
      </c>
      <c r="N59" s="7">
        <v>2.085</v>
      </c>
      <c r="O59" s="7">
        <v>10</v>
      </c>
      <c r="P59" s="7">
        <v>0</v>
      </c>
      <c r="Q59" s="7">
        <v>0.29000000000000004</v>
      </c>
      <c r="R59" s="7">
        <v>0.05</v>
      </c>
      <c r="S59" s="7">
        <v>10.5</v>
      </c>
      <c r="T59" s="7">
        <v>0</v>
      </c>
      <c r="U59" s="7">
        <v>10.5</v>
      </c>
      <c r="V59" s="10">
        <v>10.5</v>
      </c>
      <c r="W59" s="7">
        <v>4.5</v>
      </c>
    </row>
    <row r="60" spans="1:23" ht="15" x14ac:dyDescent="0.25">
      <c r="A60" s="4">
        <v>209</v>
      </c>
      <c r="B60" s="8" t="s">
        <v>47</v>
      </c>
      <c r="C60" s="21">
        <v>1</v>
      </c>
      <c r="D60" s="7">
        <v>83.55</v>
      </c>
      <c r="E60" s="7">
        <v>85.504999999999995</v>
      </c>
      <c r="F60" s="7">
        <v>1.7550000000000001</v>
      </c>
      <c r="G60" s="7">
        <v>2.9</v>
      </c>
      <c r="H60" s="7">
        <v>1.7849999999999999</v>
      </c>
      <c r="I60" s="7">
        <v>1.9500000000000002</v>
      </c>
      <c r="J60" s="7">
        <v>0</v>
      </c>
      <c r="K60" s="7">
        <v>6.1050000000000031</v>
      </c>
      <c r="L60" s="7">
        <v>26.5</v>
      </c>
      <c r="M60" s="7">
        <v>0.69500000000000006</v>
      </c>
      <c r="N60" s="7">
        <v>0.39250000000000002</v>
      </c>
      <c r="O60" s="7">
        <v>18</v>
      </c>
      <c r="P60" s="7">
        <v>0.625</v>
      </c>
      <c r="Q60" s="7">
        <v>4.1500000000000002E-2</v>
      </c>
      <c r="R60" s="7">
        <v>3.2000000000000001E-2</v>
      </c>
      <c r="S60" s="7">
        <v>0.25</v>
      </c>
      <c r="T60" s="7">
        <v>483.875</v>
      </c>
      <c r="U60" s="7">
        <v>40.572916666666664</v>
      </c>
      <c r="V60" s="10">
        <v>80.895833333333329</v>
      </c>
      <c r="W60" s="7">
        <v>2.5000000000000001E-2</v>
      </c>
    </row>
    <row r="61" spans="1:23" ht="15" x14ac:dyDescent="0.25">
      <c r="A61" s="4">
        <v>210</v>
      </c>
      <c r="B61" s="8" t="s">
        <v>48</v>
      </c>
      <c r="C61" s="21">
        <v>1</v>
      </c>
      <c r="D61" s="7">
        <v>119.20250000000001</v>
      </c>
      <c r="E61" s="7">
        <v>70.060149999999993</v>
      </c>
      <c r="F61" s="7">
        <v>1.2978000000000001</v>
      </c>
      <c r="G61" s="7">
        <v>18.703499999999998</v>
      </c>
      <c r="H61" s="7">
        <v>4.5286500000000007</v>
      </c>
      <c r="I61" s="7">
        <v>0</v>
      </c>
      <c r="J61" s="7"/>
      <c r="K61" s="7">
        <v>0.90990000000000926</v>
      </c>
      <c r="L61" s="7">
        <v>7.7480000000000011</v>
      </c>
      <c r="M61" s="7">
        <v>6.8155374999999996</v>
      </c>
      <c r="N61" s="7">
        <v>3.3391999999999999</v>
      </c>
      <c r="O61" s="7">
        <v>208.46474999999998</v>
      </c>
      <c r="P61" s="7">
        <v>9.7327999999999992</v>
      </c>
      <c r="Q61" s="7">
        <v>0.17947649999999998</v>
      </c>
      <c r="R61" s="7">
        <v>1.6732320000000001</v>
      </c>
      <c r="S61" s="7">
        <v>13313.260000000002</v>
      </c>
      <c r="T61" s="7">
        <v>169.77800000000002</v>
      </c>
      <c r="U61" s="7">
        <v>13327.408166666668</v>
      </c>
      <c r="V61" s="10">
        <v>13341.556333333336</v>
      </c>
      <c r="W61" s="7">
        <v>46.827885000000002</v>
      </c>
    </row>
    <row r="62" spans="1:23" ht="15" x14ac:dyDescent="0.25">
      <c r="A62" s="4">
        <v>211</v>
      </c>
      <c r="B62" s="8" t="s">
        <v>49</v>
      </c>
      <c r="C62" s="21">
        <v>1</v>
      </c>
      <c r="D62" s="7">
        <v>85</v>
      </c>
      <c r="E62" s="7">
        <v>84.16</v>
      </c>
      <c r="F62" s="7">
        <v>0.55000000000000004</v>
      </c>
      <c r="G62" s="7">
        <v>12.07</v>
      </c>
      <c r="H62" s="7">
        <v>3.69</v>
      </c>
      <c r="I62" s="7">
        <v>0</v>
      </c>
      <c r="J62" s="7">
        <v>0</v>
      </c>
      <c r="K62" s="7">
        <v>0</v>
      </c>
      <c r="L62" s="7">
        <v>69</v>
      </c>
      <c r="M62" s="7">
        <v>0.59</v>
      </c>
      <c r="N62" s="7">
        <v>1.42</v>
      </c>
      <c r="O62" s="7">
        <v>3.5</v>
      </c>
      <c r="P62" s="7">
        <v>0</v>
      </c>
      <c r="Q62" s="7">
        <v>0</v>
      </c>
      <c r="R62" s="7">
        <v>6.4000000000000001E-2</v>
      </c>
      <c r="S62" s="7">
        <v>0</v>
      </c>
      <c r="T62" s="7">
        <v>0</v>
      </c>
      <c r="U62" s="7">
        <v>0</v>
      </c>
      <c r="V62" s="10">
        <v>0</v>
      </c>
      <c r="W62" s="7">
        <v>1.0425</v>
      </c>
    </row>
    <row r="63" spans="1:23" ht="15" x14ac:dyDescent="0.25">
      <c r="A63" s="4">
        <v>212</v>
      </c>
      <c r="B63" s="8" t="s">
        <v>50</v>
      </c>
      <c r="C63" s="21">
        <v>1</v>
      </c>
      <c r="D63" s="7">
        <v>327.60000000000002</v>
      </c>
      <c r="E63" s="7">
        <v>46.68</v>
      </c>
      <c r="F63" s="7">
        <v>3.06</v>
      </c>
      <c r="G63" s="7">
        <v>14.440000000000001</v>
      </c>
      <c r="H63" s="7">
        <v>29.639999999999997</v>
      </c>
      <c r="I63" s="7">
        <v>1.6</v>
      </c>
      <c r="J63" s="7">
        <v>0</v>
      </c>
      <c r="K63" s="7">
        <v>4.5799999999999965</v>
      </c>
      <c r="L63" s="7">
        <v>44.4</v>
      </c>
      <c r="M63" s="7">
        <v>2.84</v>
      </c>
      <c r="N63" s="7">
        <v>2.84</v>
      </c>
      <c r="O63" s="7">
        <v>17.2</v>
      </c>
      <c r="P63" s="7">
        <v>0</v>
      </c>
      <c r="Q63" s="7">
        <v>6.6000000000000003E-2</v>
      </c>
      <c r="R63" s="7">
        <v>0.502</v>
      </c>
      <c r="S63" s="7">
        <v>2036.2</v>
      </c>
      <c r="T63" s="7">
        <v>23.4</v>
      </c>
      <c r="U63" s="7">
        <v>2038.15</v>
      </c>
      <c r="V63" s="10">
        <v>2040.1000000000001</v>
      </c>
      <c r="W63" s="7">
        <v>4.4000000000000004</v>
      </c>
    </row>
    <row r="64" spans="1:23" ht="15" x14ac:dyDescent="0.25">
      <c r="A64" s="4">
        <v>213</v>
      </c>
      <c r="B64" s="8" t="s">
        <v>51</v>
      </c>
      <c r="C64" s="21">
        <v>1</v>
      </c>
      <c r="D64" s="7">
        <v>243</v>
      </c>
      <c r="E64" s="7">
        <v>57.7</v>
      </c>
      <c r="F64" s="7">
        <v>2.9</v>
      </c>
      <c r="G64" s="7">
        <v>27.1</v>
      </c>
      <c r="H64" s="7">
        <v>14.9</v>
      </c>
      <c r="I64" s="7">
        <v>0</v>
      </c>
      <c r="J64" s="7">
        <v>0</v>
      </c>
      <c r="K64" s="7">
        <v>0</v>
      </c>
      <c r="L64" s="7">
        <v>12</v>
      </c>
      <c r="M64" s="7">
        <v>2.1</v>
      </c>
      <c r="N64" s="7">
        <v>3.57</v>
      </c>
      <c r="O64" s="7">
        <v>9</v>
      </c>
      <c r="P64" s="7">
        <v>0</v>
      </c>
      <c r="Q64" s="7">
        <v>0.02</v>
      </c>
      <c r="R64" s="7">
        <v>0.15</v>
      </c>
      <c r="S64" s="7">
        <v>0</v>
      </c>
      <c r="T64" s="7">
        <v>0</v>
      </c>
      <c r="U64" s="7">
        <v>0</v>
      </c>
      <c r="V64" s="10">
        <v>0</v>
      </c>
      <c r="W64" s="7">
        <v>1.6</v>
      </c>
    </row>
    <row r="65" spans="1:23" ht="15" x14ac:dyDescent="0.25">
      <c r="A65" s="4">
        <v>214</v>
      </c>
      <c r="B65" s="8" t="s">
        <v>52</v>
      </c>
      <c r="C65" s="21">
        <v>1</v>
      </c>
      <c r="D65" s="7">
        <v>548</v>
      </c>
      <c r="E65" s="7">
        <v>12.52</v>
      </c>
      <c r="F65" s="7">
        <v>7.12</v>
      </c>
      <c r="G65" s="7">
        <v>35.729999999999997</v>
      </c>
      <c r="H65" s="7">
        <v>43.27</v>
      </c>
      <c r="I65" s="7">
        <v>0</v>
      </c>
      <c r="J65" s="7">
        <v>0</v>
      </c>
      <c r="K65" s="11">
        <v>1.3599999999999994</v>
      </c>
      <c r="L65" s="7">
        <v>10</v>
      </c>
      <c r="M65" s="7">
        <v>1.49</v>
      </c>
      <c r="N65" s="7">
        <v>3.36</v>
      </c>
      <c r="O65" s="7">
        <v>2</v>
      </c>
      <c r="P65" s="7">
        <v>0</v>
      </c>
      <c r="Q65" s="7">
        <v>0.34799999999999998</v>
      </c>
      <c r="R65" s="7">
        <v>0.251</v>
      </c>
      <c r="S65" s="7">
        <v>11</v>
      </c>
      <c r="T65" s="7">
        <v>0</v>
      </c>
      <c r="U65" s="7">
        <v>11</v>
      </c>
      <c r="V65" s="10">
        <v>11</v>
      </c>
      <c r="W65" s="7">
        <v>1.1599999999999999</v>
      </c>
    </row>
    <row r="66" spans="1:23" ht="15" x14ac:dyDescent="0.25">
      <c r="A66" s="4">
        <v>215</v>
      </c>
      <c r="B66" s="8" t="s">
        <v>53</v>
      </c>
      <c r="C66" s="21">
        <v>1</v>
      </c>
      <c r="D66" s="7">
        <v>421.5</v>
      </c>
      <c r="E66" s="7">
        <v>40.33</v>
      </c>
      <c r="F66" s="7">
        <v>3.4249999999999998</v>
      </c>
      <c r="G66" s="7">
        <v>15.31</v>
      </c>
      <c r="H66" s="7">
        <v>38.734999999999999</v>
      </c>
      <c r="I66" s="7">
        <v>0</v>
      </c>
      <c r="J66" s="7">
        <v>0</v>
      </c>
      <c r="K66" s="7">
        <v>2.2000000000000028</v>
      </c>
      <c r="L66" s="7">
        <v>10.5</v>
      </c>
      <c r="M66" s="7">
        <v>1.0449999999999999</v>
      </c>
      <c r="N66" s="7">
        <v>2.0350000000000001</v>
      </c>
      <c r="O66" s="7">
        <v>2</v>
      </c>
      <c r="P66" s="7">
        <v>0</v>
      </c>
      <c r="Q66" s="7">
        <v>0.32250000000000001</v>
      </c>
      <c r="R66" s="7">
        <v>0.22649999999999998</v>
      </c>
      <c r="S66" s="7">
        <v>6</v>
      </c>
      <c r="T66" s="7">
        <v>0</v>
      </c>
      <c r="U66" s="7">
        <v>6</v>
      </c>
      <c r="V66" s="10">
        <v>6</v>
      </c>
      <c r="W66" s="7">
        <v>0.91500000000000004</v>
      </c>
    </row>
    <row r="67" spans="1:23" ht="15" x14ac:dyDescent="0.25">
      <c r="A67" s="4">
        <v>216</v>
      </c>
      <c r="B67" s="8" t="s">
        <v>54</v>
      </c>
      <c r="C67" s="21">
        <v>1</v>
      </c>
      <c r="D67" s="7">
        <v>240</v>
      </c>
      <c r="E67" s="7">
        <v>58.69</v>
      </c>
      <c r="F67" s="7">
        <v>1.0900000000000001</v>
      </c>
      <c r="G67" s="7">
        <v>25.07</v>
      </c>
      <c r="H67" s="7">
        <v>14.53</v>
      </c>
      <c r="I67" s="7">
        <v>0</v>
      </c>
      <c r="J67" s="7">
        <v>0</v>
      </c>
      <c r="K67" s="11">
        <v>0.61999999999999922</v>
      </c>
      <c r="L67" s="7">
        <v>25</v>
      </c>
      <c r="M67" s="7">
        <v>2.67</v>
      </c>
      <c r="N67" s="7">
        <v>6.19</v>
      </c>
      <c r="O67" s="7">
        <v>9</v>
      </c>
      <c r="P67" s="7">
        <v>0</v>
      </c>
      <c r="Q67" s="7">
        <v>4.2999999999999997E-2</v>
      </c>
      <c r="R67" s="7">
        <v>0.18</v>
      </c>
      <c r="S67" s="7">
        <v>7</v>
      </c>
      <c r="T67" s="7">
        <v>0</v>
      </c>
      <c r="U67" s="7">
        <v>7</v>
      </c>
      <c r="V67" s="10">
        <f>S67+T67/6</f>
        <v>7</v>
      </c>
      <c r="W67" s="7">
        <v>2.73</v>
      </c>
    </row>
    <row r="68" spans="1:23" ht="15" x14ac:dyDescent="0.25">
      <c r="A68" s="4">
        <v>217</v>
      </c>
      <c r="B68" s="8" t="s">
        <v>55</v>
      </c>
      <c r="C68" s="21">
        <v>1</v>
      </c>
      <c r="D68" s="7">
        <v>153.16666666666666</v>
      </c>
      <c r="E68" s="7">
        <v>58.346000000000004</v>
      </c>
      <c r="F68" s="7">
        <v>0.84666666666666668</v>
      </c>
      <c r="G68" s="7">
        <v>16.204666666666665</v>
      </c>
      <c r="H68" s="7">
        <v>10.203333333333333</v>
      </c>
      <c r="I68" s="7">
        <v>0</v>
      </c>
      <c r="J68" s="7">
        <v>0</v>
      </c>
      <c r="K68" s="7">
        <v>0</v>
      </c>
      <c r="L68" s="7">
        <v>11.453999999999999</v>
      </c>
      <c r="M68" s="7">
        <v>1.70624</v>
      </c>
      <c r="N68" s="7">
        <v>1.2944000000000002</v>
      </c>
      <c r="O68" s="7">
        <v>1.6917333333333333</v>
      </c>
      <c r="P68" s="7">
        <v>0.98933333333333306</v>
      </c>
      <c r="Q68" s="7">
        <v>8.9281333333333324E-2</v>
      </c>
      <c r="R68" s="7">
        <v>0.23536799999999994</v>
      </c>
      <c r="S68" s="7">
        <v>16.594999999999999</v>
      </c>
      <c r="T68" s="7">
        <v>0</v>
      </c>
      <c r="U68" s="7">
        <v>16.594999999999999</v>
      </c>
      <c r="V68" s="10">
        <v>16.594999999999999</v>
      </c>
      <c r="W68" s="7">
        <v>0.56333333333333335</v>
      </c>
    </row>
    <row r="69" spans="1:23" ht="15" x14ac:dyDescent="0.25">
      <c r="A69" s="4">
        <v>301</v>
      </c>
      <c r="B69" s="8" t="s">
        <v>56</v>
      </c>
      <c r="C69" s="21">
        <v>1</v>
      </c>
      <c r="D69" s="7">
        <v>79.72375000000001</v>
      </c>
      <c r="E69" s="7">
        <v>39.768458333333335</v>
      </c>
      <c r="F69" s="7">
        <v>1.0848749999999998</v>
      </c>
      <c r="G69" s="7">
        <v>13.856041666666668</v>
      </c>
      <c r="H69" s="7">
        <v>2.6888749999999999</v>
      </c>
      <c r="I69" s="7">
        <v>0</v>
      </c>
      <c r="J69" s="7">
        <v>0</v>
      </c>
      <c r="K69" s="7">
        <v>0.80841666666666034</v>
      </c>
      <c r="L69" s="7">
        <v>40.042916666666699</v>
      </c>
      <c r="M69" s="7">
        <v>0.71187500000000004</v>
      </c>
      <c r="N69" s="7">
        <v>0.67557916666666662</v>
      </c>
      <c r="O69" s="7">
        <v>6.1799166666666672</v>
      </c>
      <c r="P69" s="7">
        <v>0.19416666666666668</v>
      </c>
      <c r="Q69" s="7">
        <v>4.2712500000000007E-2</v>
      </c>
      <c r="R69" s="7">
        <v>0.1057041666666667</v>
      </c>
      <c r="S69" s="7">
        <v>92.847916666666677</v>
      </c>
      <c r="T69" s="7">
        <v>0</v>
      </c>
      <c r="U69" s="7">
        <v>92.847916666666677</v>
      </c>
      <c r="V69" s="10">
        <v>92.847916666666677</v>
      </c>
      <c r="W69" s="7">
        <v>2.1587500000000004</v>
      </c>
    </row>
    <row r="70" spans="1:23" ht="15" x14ac:dyDescent="0.25">
      <c r="A70" s="4">
        <v>302</v>
      </c>
      <c r="B70" s="8" t="s">
        <v>57</v>
      </c>
      <c r="C70" s="21">
        <v>1</v>
      </c>
      <c r="D70" s="7">
        <v>103</v>
      </c>
      <c r="E70" s="7">
        <v>75.288888888888877</v>
      </c>
      <c r="F70" s="7">
        <v>1.4333333333333333</v>
      </c>
      <c r="G70" s="7">
        <v>21.011111111111106</v>
      </c>
      <c r="H70" s="7">
        <v>2.088888888888889</v>
      </c>
      <c r="I70" s="7">
        <v>0</v>
      </c>
      <c r="J70" s="7"/>
      <c r="K70" s="7">
        <v>0.17777777777779447</v>
      </c>
      <c r="L70" s="7">
        <v>90</v>
      </c>
      <c r="M70" s="7">
        <v>1.2333333333333334</v>
      </c>
      <c r="N70" s="7">
        <v>1.0544444444444443</v>
      </c>
      <c r="O70" s="7">
        <v>8.1111111111111107</v>
      </c>
      <c r="P70" s="7">
        <v>0.22222222222222221</v>
      </c>
      <c r="Q70" s="7">
        <v>4.4444444444444446E-2</v>
      </c>
      <c r="R70" s="7">
        <v>0.1377777777777778</v>
      </c>
      <c r="S70" s="7">
        <v>7.5555555555555554</v>
      </c>
      <c r="T70" s="7">
        <v>0</v>
      </c>
      <c r="U70" s="7">
        <v>7.5555555555555554</v>
      </c>
      <c r="V70" s="10">
        <v>7.5555555555555554</v>
      </c>
      <c r="W70" s="7">
        <v>2.5555555555555554</v>
      </c>
    </row>
    <row r="71" spans="1:23" ht="15" x14ac:dyDescent="0.25">
      <c r="A71" s="4">
        <v>303</v>
      </c>
      <c r="B71" s="8" t="s">
        <v>58</v>
      </c>
      <c r="C71" s="21">
        <v>1</v>
      </c>
      <c r="D71" s="7">
        <v>388</v>
      </c>
      <c r="E71" s="7">
        <v>12.2</v>
      </c>
      <c r="F71" s="7">
        <v>4.2</v>
      </c>
      <c r="G71" s="7">
        <v>71.8</v>
      </c>
      <c r="H71" s="7">
        <v>10.7</v>
      </c>
      <c r="I71" s="7">
        <v>0</v>
      </c>
      <c r="J71" s="7">
        <v>0</v>
      </c>
      <c r="K71" s="7">
        <v>1.2</v>
      </c>
      <c r="L71" s="7">
        <v>516</v>
      </c>
      <c r="M71" s="7">
        <v>3.2</v>
      </c>
      <c r="N71" s="7">
        <v>2</v>
      </c>
      <c r="O71" s="7">
        <v>19.599999999999998</v>
      </c>
      <c r="P71" s="7">
        <v>0</v>
      </c>
      <c r="Q71" s="7">
        <v>0</v>
      </c>
      <c r="R71" s="7">
        <v>0</v>
      </c>
      <c r="S71" s="7">
        <v>167.4</v>
      </c>
      <c r="T71" s="7">
        <v>0</v>
      </c>
      <c r="U71" s="7">
        <v>167.4</v>
      </c>
      <c r="V71" s="10">
        <v>167.4</v>
      </c>
      <c r="W71" s="7">
        <v>4</v>
      </c>
    </row>
    <row r="72" spans="1:23" ht="15" x14ac:dyDescent="0.25">
      <c r="A72" s="4">
        <v>304</v>
      </c>
      <c r="B72" s="8" t="s">
        <v>59</v>
      </c>
      <c r="C72" s="21">
        <v>1</v>
      </c>
      <c r="D72" s="7">
        <v>152</v>
      </c>
      <c r="E72" s="7">
        <v>59.6</v>
      </c>
      <c r="F72" s="7">
        <v>4.5</v>
      </c>
      <c r="G72" s="7">
        <v>27</v>
      </c>
      <c r="H72" s="7">
        <v>4.8</v>
      </c>
      <c r="I72" s="7">
        <v>0</v>
      </c>
      <c r="J72" s="7">
        <v>0</v>
      </c>
      <c r="K72" s="7">
        <v>0</v>
      </c>
      <c r="L72" s="7">
        <v>1270</v>
      </c>
      <c r="M72" s="7">
        <v>3.1</v>
      </c>
      <c r="N72" s="7">
        <v>7.39</v>
      </c>
      <c r="O72" s="7">
        <v>18</v>
      </c>
      <c r="P72" s="7">
        <v>0</v>
      </c>
      <c r="Q72" s="7">
        <v>0.13</v>
      </c>
      <c r="R72" s="7">
        <v>0.24</v>
      </c>
      <c r="S72" s="7">
        <v>58</v>
      </c>
      <c r="T72" s="7">
        <v>0</v>
      </c>
      <c r="U72" s="7">
        <f>S72+T72/12</f>
        <v>58</v>
      </c>
      <c r="V72" s="10">
        <f>S72+T72/6</f>
        <v>58</v>
      </c>
      <c r="W72" s="7">
        <v>24</v>
      </c>
    </row>
    <row r="73" spans="1:23" s="5" customFormat="1" ht="15" x14ac:dyDescent="0.25">
      <c r="A73" s="4">
        <v>305</v>
      </c>
      <c r="B73" s="8" t="s">
        <v>60</v>
      </c>
      <c r="C73" s="21">
        <v>0.51</v>
      </c>
      <c r="D73" s="7">
        <v>117.66666666666667</v>
      </c>
      <c r="E73" s="7">
        <v>70.266666666666666</v>
      </c>
      <c r="F73" s="7">
        <v>1.8999999999999997</v>
      </c>
      <c r="G73" s="7">
        <v>21.933333333333334</v>
      </c>
      <c r="H73" s="7">
        <v>1.3</v>
      </c>
      <c r="I73" s="7">
        <v>0</v>
      </c>
      <c r="J73" s="7">
        <v>0</v>
      </c>
      <c r="K73" s="7">
        <v>4.6000000000000023</v>
      </c>
      <c r="L73" s="7">
        <v>70.333333333333329</v>
      </c>
      <c r="M73" s="7">
        <v>1.5333333333333332</v>
      </c>
      <c r="N73" s="7">
        <v>1.7</v>
      </c>
      <c r="O73" s="7">
        <v>12.333333333333334</v>
      </c>
      <c r="P73" s="7">
        <v>0</v>
      </c>
      <c r="Q73" s="7">
        <v>3.6666666666666674E-2</v>
      </c>
      <c r="R73" s="7">
        <v>8.666666666666667E-2</v>
      </c>
      <c r="S73" s="7">
        <v>11</v>
      </c>
      <c r="T73" s="7">
        <v>57.666666666666664</v>
      </c>
      <c r="U73" s="7">
        <v>15.805555555555555</v>
      </c>
      <c r="V73" s="10">
        <v>20.611111111111111</v>
      </c>
      <c r="W73" s="7">
        <v>2</v>
      </c>
    </row>
    <row r="74" spans="1:23" ht="15" x14ac:dyDescent="0.25">
      <c r="A74" s="4">
        <v>306</v>
      </c>
      <c r="B74" s="8" t="s">
        <v>61</v>
      </c>
      <c r="C74" s="21">
        <v>1</v>
      </c>
      <c r="D74" s="7">
        <v>211.5</v>
      </c>
      <c r="E74" s="7">
        <v>54.099999999999994</v>
      </c>
      <c r="F74" s="7">
        <v>7.3</v>
      </c>
      <c r="G74" s="7">
        <v>26.799999999999997</v>
      </c>
      <c r="H74" s="7">
        <v>11.6</v>
      </c>
      <c r="I74" s="7">
        <v>0</v>
      </c>
      <c r="J74" s="7">
        <v>0</v>
      </c>
      <c r="K74" s="7">
        <v>0.20000000000001172</v>
      </c>
      <c r="L74" s="7">
        <v>307</v>
      </c>
      <c r="M74" s="7">
        <v>3.75</v>
      </c>
      <c r="N74" s="7">
        <v>1.875</v>
      </c>
      <c r="O74" s="7">
        <v>11.5</v>
      </c>
      <c r="P74" s="7">
        <v>0</v>
      </c>
      <c r="Q74" s="7">
        <v>0.08</v>
      </c>
      <c r="R74" s="7">
        <v>0.29499999999999998</v>
      </c>
      <c r="S74" s="7">
        <v>22</v>
      </c>
      <c r="T74" s="7">
        <v>0</v>
      </c>
      <c r="U74" s="7">
        <v>22</v>
      </c>
      <c r="V74" s="10">
        <v>22</v>
      </c>
      <c r="W74" s="7">
        <v>4.9000000000000004</v>
      </c>
    </row>
    <row r="75" spans="1:23" ht="15" x14ac:dyDescent="0.25">
      <c r="A75" s="4">
        <v>307</v>
      </c>
      <c r="B75" s="8" t="s">
        <v>62</v>
      </c>
      <c r="C75" s="21">
        <v>1</v>
      </c>
      <c r="D75" s="7">
        <v>109.77000000000002</v>
      </c>
      <c r="E75" s="7">
        <v>55.11654166666667</v>
      </c>
      <c r="F75" s="7">
        <v>1.5230416666666662</v>
      </c>
      <c r="G75" s="7">
        <v>19.170958333333335</v>
      </c>
      <c r="H75" s="7">
        <v>3.6646666666666659</v>
      </c>
      <c r="I75" s="7">
        <v>0</v>
      </c>
      <c r="J75" s="7">
        <v>0</v>
      </c>
      <c r="K75" s="7">
        <v>0</v>
      </c>
      <c r="L75" s="7">
        <v>45.122500000000002</v>
      </c>
      <c r="M75" s="7">
        <v>0.8494166666666666</v>
      </c>
      <c r="N75" s="7">
        <v>0.89033333333333309</v>
      </c>
      <c r="O75" s="7">
        <v>8.9894166666666688</v>
      </c>
      <c r="P75" s="7">
        <v>0.26791666666666664</v>
      </c>
      <c r="Q75" s="7">
        <v>6.0804166666666638E-2</v>
      </c>
      <c r="R75" s="7">
        <v>0.13022500000000001</v>
      </c>
      <c r="S75" s="7">
        <v>113.47375</v>
      </c>
      <c r="T75" s="7">
        <v>0</v>
      </c>
      <c r="U75" s="7">
        <v>113.47375</v>
      </c>
      <c r="V75" s="10">
        <v>1.3904166666666666</v>
      </c>
      <c r="W75" s="7">
        <v>3.1737499999999996</v>
      </c>
    </row>
    <row r="76" spans="1:23" ht="15" x14ac:dyDescent="0.25">
      <c r="A76" s="4">
        <v>401</v>
      </c>
      <c r="B76" s="8" t="s">
        <v>63</v>
      </c>
      <c r="C76" s="21">
        <v>1</v>
      </c>
      <c r="D76" s="7">
        <v>69.7</v>
      </c>
      <c r="E76" s="7">
        <v>71.22999999999999</v>
      </c>
      <c r="F76" s="7">
        <v>0.76500000000000001</v>
      </c>
      <c r="G76" s="7">
        <v>3.3149999999999999</v>
      </c>
      <c r="H76" s="7">
        <v>3.57</v>
      </c>
      <c r="I76" s="7">
        <v>0</v>
      </c>
      <c r="J76" s="7">
        <v>0</v>
      </c>
      <c r="K76" s="7">
        <v>6.12</v>
      </c>
      <c r="L76" s="7">
        <v>119</v>
      </c>
      <c r="M76" s="7">
        <v>8.5000000000000006E-2</v>
      </c>
      <c r="N76" s="7">
        <v>0.629</v>
      </c>
      <c r="O76" s="7">
        <v>6.8</v>
      </c>
      <c r="P76" s="7">
        <v>0</v>
      </c>
      <c r="Q76" s="7">
        <v>0</v>
      </c>
      <c r="R76" s="7">
        <v>0.255</v>
      </c>
      <c r="S76" s="7">
        <v>47</v>
      </c>
      <c r="T76" s="7">
        <v>0</v>
      </c>
      <c r="U76" s="7">
        <v>39.949999999999996</v>
      </c>
      <c r="V76" s="10">
        <v>39.949999999999996</v>
      </c>
      <c r="W76" s="7">
        <v>0.85</v>
      </c>
    </row>
    <row r="77" spans="1:23" ht="15" x14ac:dyDescent="0.25">
      <c r="A77" s="4">
        <v>402</v>
      </c>
      <c r="B77" s="8" t="s">
        <v>64</v>
      </c>
      <c r="C77" s="21">
        <v>1</v>
      </c>
      <c r="D77" s="7">
        <v>63.5</v>
      </c>
      <c r="E77" s="7">
        <v>85.9</v>
      </c>
      <c r="F77" s="7">
        <v>0.9</v>
      </c>
      <c r="G77" s="7">
        <v>4</v>
      </c>
      <c r="H77" s="7">
        <v>2.15</v>
      </c>
      <c r="I77" s="7">
        <v>0</v>
      </c>
      <c r="J77" s="7">
        <v>0</v>
      </c>
      <c r="K77" s="7">
        <v>7.0499999999999936</v>
      </c>
      <c r="L77" s="7">
        <v>146.5</v>
      </c>
      <c r="M77" s="7">
        <v>0.1</v>
      </c>
      <c r="N77" s="7">
        <v>0.56000000000000005</v>
      </c>
      <c r="O77" s="7">
        <v>7</v>
      </c>
      <c r="P77" s="7">
        <v>0.5</v>
      </c>
      <c r="Q77" s="7">
        <v>1.4999999999999999E-2</v>
      </c>
      <c r="R77" s="7">
        <v>0.25</v>
      </c>
      <c r="S77" s="7">
        <v>23.5</v>
      </c>
      <c r="T77" s="7">
        <v>0.5</v>
      </c>
      <c r="U77" s="7">
        <v>23.541666666666668</v>
      </c>
      <c r="V77" s="10">
        <v>23.583333333333332</v>
      </c>
      <c r="W77" s="7">
        <v>0.5</v>
      </c>
    </row>
    <row r="78" spans="1:23" ht="15" x14ac:dyDescent="0.25">
      <c r="A78" s="4">
        <v>403</v>
      </c>
      <c r="B78" s="8" t="s">
        <v>65</v>
      </c>
      <c r="C78" s="21">
        <v>1</v>
      </c>
      <c r="D78" s="7">
        <v>85</v>
      </c>
      <c r="E78" s="7">
        <v>80.790000000000006</v>
      </c>
      <c r="F78" s="7">
        <v>0.78</v>
      </c>
      <c r="G78" s="7">
        <v>3.23</v>
      </c>
      <c r="H78" s="7">
        <v>3.24</v>
      </c>
      <c r="I78" s="7">
        <v>0.4</v>
      </c>
      <c r="J78" s="7">
        <v>0</v>
      </c>
      <c r="K78" s="7">
        <v>11.559999999999992</v>
      </c>
      <c r="L78" s="7">
        <v>95</v>
      </c>
      <c r="M78" s="7">
        <v>0.3</v>
      </c>
      <c r="N78" s="7">
        <v>0.48</v>
      </c>
      <c r="O78" s="7">
        <v>5</v>
      </c>
      <c r="P78" s="7">
        <v>0.1</v>
      </c>
      <c r="Q78" s="7">
        <v>4.2999999999999997E-2</v>
      </c>
      <c r="R78" s="7">
        <v>0.114</v>
      </c>
      <c r="S78" s="7">
        <v>26</v>
      </c>
      <c r="T78" s="7">
        <v>5</v>
      </c>
      <c r="U78" s="7">
        <v>26.416666666666668</v>
      </c>
      <c r="V78" s="10">
        <v>26.833333333333332</v>
      </c>
      <c r="W78" s="7">
        <v>0.4</v>
      </c>
    </row>
    <row r="79" spans="1:23" ht="15" x14ac:dyDescent="0.25">
      <c r="A79" s="4">
        <v>404</v>
      </c>
      <c r="B79" s="8" t="s">
        <v>66</v>
      </c>
      <c r="C79" s="21">
        <v>1</v>
      </c>
      <c r="D79" s="7">
        <v>739</v>
      </c>
      <c r="E79" s="7">
        <v>85.9</v>
      </c>
      <c r="F79" s="7">
        <v>0.9</v>
      </c>
      <c r="G79" s="7">
        <v>4</v>
      </c>
      <c r="H79" s="7">
        <v>2.15</v>
      </c>
      <c r="I79" s="7">
        <v>0</v>
      </c>
      <c r="J79" s="7">
        <v>0</v>
      </c>
      <c r="K79" s="21">
        <v>0.6</v>
      </c>
      <c r="L79" s="7">
        <v>17</v>
      </c>
      <c r="M79" s="7">
        <v>0.01</v>
      </c>
      <c r="N79" s="10">
        <v>0.06</v>
      </c>
      <c r="O79" s="7">
        <v>6</v>
      </c>
      <c r="P79" s="7">
        <v>0</v>
      </c>
      <c r="Q79" s="7">
        <v>0</v>
      </c>
      <c r="R79" s="7">
        <v>0.05</v>
      </c>
      <c r="S79" s="7">
        <v>832</v>
      </c>
      <c r="T79" s="7">
        <v>153</v>
      </c>
      <c r="U79" s="7">
        <v>845</v>
      </c>
      <c r="V79" s="7">
        <v>858</v>
      </c>
      <c r="W79" s="7">
        <v>0</v>
      </c>
    </row>
    <row r="80" spans="1:23" ht="15" x14ac:dyDescent="0.25">
      <c r="A80" s="4">
        <v>405</v>
      </c>
      <c r="B80" s="8" t="s">
        <v>67</v>
      </c>
      <c r="C80" s="21">
        <v>1</v>
      </c>
      <c r="D80" s="7">
        <v>92</v>
      </c>
      <c r="E80" s="7">
        <v>82.7</v>
      </c>
      <c r="F80" s="7">
        <v>1.1000000000000001</v>
      </c>
      <c r="G80" s="7">
        <v>4.0999999999999996</v>
      </c>
      <c r="H80" s="7">
        <v>5.3</v>
      </c>
      <c r="I80" s="7">
        <v>0</v>
      </c>
      <c r="J80" s="7">
        <v>0</v>
      </c>
      <c r="K80" s="7">
        <v>6.8</v>
      </c>
      <c r="L80" s="7">
        <v>211</v>
      </c>
      <c r="M80" s="7">
        <v>0.1</v>
      </c>
      <c r="N80" s="7">
        <v>0.41</v>
      </c>
      <c r="O80" s="7">
        <v>1</v>
      </c>
      <c r="P80" s="7">
        <v>0</v>
      </c>
      <c r="Q80" s="7">
        <v>0.05</v>
      </c>
      <c r="R80" s="7">
        <v>0.21</v>
      </c>
      <c r="S80" s="7">
        <v>38</v>
      </c>
      <c r="T80" s="7">
        <v>0</v>
      </c>
      <c r="U80" s="7">
        <v>38</v>
      </c>
      <c r="V80" s="10">
        <v>38</v>
      </c>
      <c r="W80" s="7">
        <v>0</v>
      </c>
    </row>
    <row r="81" spans="1:23" ht="15" x14ac:dyDescent="0.25">
      <c r="A81" s="4">
        <v>406</v>
      </c>
      <c r="B81" s="8" t="s">
        <v>68</v>
      </c>
      <c r="C81" s="21">
        <v>1</v>
      </c>
      <c r="D81" s="7">
        <v>62</v>
      </c>
      <c r="E81" s="7">
        <v>88</v>
      </c>
      <c r="F81" s="7">
        <v>0.8</v>
      </c>
      <c r="G81" s="7">
        <v>2.6</v>
      </c>
      <c r="H81" s="7">
        <v>3.3</v>
      </c>
      <c r="I81" s="7">
        <v>0</v>
      </c>
      <c r="J81" s="7">
        <v>0</v>
      </c>
      <c r="K81" s="7">
        <v>5.3</v>
      </c>
      <c r="L81" s="7">
        <v>66</v>
      </c>
      <c r="M81" s="7">
        <v>1.7</v>
      </c>
      <c r="N81" s="7">
        <v>0.41</v>
      </c>
      <c r="O81" s="7">
        <v>8</v>
      </c>
      <c r="P81" s="7">
        <v>0</v>
      </c>
      <c r="Q81" s="7">
        <v>0.65</v>
      </c>
      <c r="R81" s="7">
        <v>0.09</v>
      </c>
      <c r="S81" s="7">
        <v>0</v>
      </c>
      <c r="T81" s="7">
        <v>0</v>
      </c>
      <c r="U81" s="7">
        <v>16</v>
      </c>
      <c r="V81" s="10">
        <v>16</v>
      </c>
      <c r="W81" s="7">
        <v>1</v>
      </c>
    </row>
    <row r="82" spans="1:23" ht="15" x14ac:dyDescent="0.25">
      <c r="A82" s="4">
        <v>407</v>
      </c>
      <c r="B82" s="8" t="s">
        <v>69</v>
      </c>
      <c r="C82" s="21">
        <v>1</v>
      </c>
      <c r="D82" s="7">
        <v>368.75</v>
      </c>
      <c r="E82" s="7">
        <v>15.025</v>
      </c>
      <c r="F82" s="7">
        <v>4.2249999999999996</v>
      </c>
      <c r="G82" s="7">
        <v>20.375</v>
      </c>
      <c r="H82" s="7">
        <v>9.1749999999999989</v>
      </c>
      <c r="I82" s="7">
        <v>0</v>
      </c>
      <c r="J82" s="7">
        <v>0</v>
      </c>
      <c r="K82" s="7">
        <v>51.2</v>
      </c>
      <c r="L82" s="7">
        <v>725.75</v>
      </c>
      <c r="M82" s="7">
        <v>0.35</v>
      </c>
      <c r="N82" s="7">
        <v>2.1875</v>
      </c>
      <c r="O82" s="7">
        <v>27</v>
      </c>
      <c r="P82" s="7">
        <v>2</v>
      </c>
      <c r="Q82" s="7">
        <v>0.2475</v>
      </c>
      <c r="R82" s="7">
        <v>1.0150000000000001</v>
      </c>
      <c r="S82" s="7">
        <v>114.25</v>
      </c>
      <c r="T82" s="7">
        <v>51</v>
      </c>
      <c r="U82" s="7">
        <v>118.5</v>
      </c>
      <c r="V82" s="10">
        <v>122.75</v>
      </c>
      <c r="W82" s="7">
        <v>2</v>
      </c>
    </row>
    <row r="83" spans="1:23" ht="15" x14ac:dyDescent="0.25">
      <c r="A83" s="4">
        <v>408</v>
      </c>
      <c r="B83" s="8" t="s">
        <v>70</v>
      </c>
      <c r="C83" s="21">
        <v>1</v>
      </c>
      <c r="D83" s="7">
        <v>464</v>
      </c>
      <c r="E83" s="7"/>
      <c r="F83" s="7"/>
      <c r="G83" s="7">
        <v>21.6</v>
      </c>
      <c r="H83" s="7">
        <v>19</v>
      </c>
      <c r="I83" s="7">
        <v>0</v>
      </c>
      <c r="J83" s="7">
        <v>0</v>
      </c>
      <c r="K83" s="7">
        <v>51.6</v>
      </c>
      <c r="L83" s="7">
        <v>770</v>
      </c>
      <c r="M83" s="7">
        <v>8</v>
      </c>
      <c r="N83" s="7">
        <v>3.5</v>
      </c>
      <c r="O83" s="7">
        <v>42</v>
      </c>
      <c r="P83" s="7">
        <v>37</v>
      </c>
      <c r="Q83" s="7">
        <v>0.3</v>
      </c>
      <c r="R83" s="7">
        <v>0.6</v>
      </c>
      <c r="S83" s="21">
        <v>420</v>
      </c>
      <c r="T83" s="21">
        <v>0</v>
      </c>
      <c r="U83" s="7">
        <v>420</v>
      </c>
      <c r="V83" s="10">
        <v>420</v>
      </c>
      <c r="W83" s="7">
        <v>1</v>
      </c>
    </row>
    <row r="84" spans="1:23" ht="15" x14ac:dyDescent="0.25">
      <c r="A84" s="4">
        <v>409</v>
      </c>
      <c r="B84" s="8" t="s">
        <v>71</v>
      </c>
      <c r="C84" s="21">
        <v>1</v>
      </c>
      <c r="D84" s="7">
        <v>181</v>
      </c>
      <c r="E84" s="7">
        <v>71</v>
      </c>
      <c r="F84" s="7">
        <v>0.9</v>
      </c>
      <c r="G84" s="7">
        <v>7</v>
      </c>
      <c r="H84" s="7">
        <v>14.1</v>
      </c>
      <c r="I84" s="7">
        <v>0</v>
      </c>
      <c r="J84" s="7">
        <v>0</v>
      </c>
      <c r="K84" s="11">
        <v>51.6</v>
      </c>
      <c r="L84" s="7">
        <v>141</v>
      </c>
      <c r="M84" s="7">
        <v>0.06</v>
      </c>
      <c r="N84" s="7">
        <v>0.27</v>
      </c>
      <c r="O84" s="7">
        <v>11</v>
      </c>
      <c r="P84" s="7">
        <v>0.9</v>
      </c>
      <c r="Q84" s="7">
        <v>0.04</v>
      </c>
      <c r="R84" s="7">
        <v>0.24</v>
      </c>
      <c r="S84" s="7">
        <v>117</v>
      </c>
      <c r="T84" s="7">
        <v>27</v>
      </c>
      <c r="U84" s="7">
        <v>119.25</v>
      </c>
      <c r="V84" s="10">
        <v>121.5</v>
      </c>
      <c r="W84" s="7">
        <v>0.3</v>
      </c>
    </row>
    <row r="85" spans="1:23" ht="15" x14ac:dyDescent="0.25">
      <c r="A85" s="4">
        <v>410</v>
      </c>
      <c r="B85" s="8" t="s">
        <v>72</v>
      </c>
      <c r="C85" s="21">
        <v>1</v>
      </c>
      <c r="D85" s="7">
        <v>198</v>
      </c>
      <c r="E85" s="7">
        <v>73.069999999999993</v>
      </c>
      <c r="F85" s="7">
        <v>0.51</v>
      </c>
      <c r="G85" s="7">
        <v>2.44</v>
      </c>
      <c r="H85" s="7">
        <v>19.350000000000001</v>
      </c>
      <c r="I85" s="7">
        <v>0</v>
      </c>
      <c r="J85" s="7">
        <v>0</v>
      </c>
      <c r="K85" s="20">
        <v>4.6300000000000026</v>
      </c>
      <c r="L85" s="7">
        <v>101</v>
      </c>
      <c r="M85" s="7">
        <v>7.0000000000000007E-2</v>
      </c>
      <c r="N85" s="7">
        <v>0.33</v>
      </c>
      <c r="O85" s="7">
        <v>6</v>
      </c>
      <c r="P85" s="7">
        <v>4.1000000000000002E-2</v>
      </c>
      <c r="Q85" s="7">
        <v>0.02</v>
      </c>
      <c r="R85" s="7">
        <v>0.16800000000000001</v>
      </c>
      <c r="S85" s="7">
        <v>121</v>
      </c>
      <c r="T85" s="7">
        <v>25.5</v>
      </c>
      <c r="U85" s="7">
        <v>123.125</v>
      </c>
      <c r="V85" s="10">
        <v>125.25</v>
      </c>
      <c r="W85" s="7">
        <v>0.21</v>
      </c>
    </row>
    <row r="86" spans="1:23" s="5" customFormat="1" ht="15" x14ac:dyDescent="0.25">
      <c r="A86" s="15">
        <v>411</v>
      </c>
      <c r="B86" s="18" t="s">
        <v>191</v>
      </c>
      <c r="C86" s="21">
        <v>1</v>
      </c>
      <c r="D86" s="7">
        <v>85</v>
      </c>
      <c r="E86" s="7">
        <v>82</v>
      </c>
      <c r="F86" s="7">
        <v>0.7</v>
      </c>
      <c r="G86" s="7">
        <v>2.9</v>
      </c>
      <c r="H86" s="7">
        <v>3.1</v>
      </c>
      <c r="I86" s="7">
        <v>0</v>
      </c>
      <c r="J86" s="7">
        <v>0</v>
      </c>
      <c r="K86" s="7">
        <v>11.3</v>
      </c>
      <c r="L86" s="7">
        <v>149</v>
      </c>
      <c r="M86" s="7">
        <v>0.2</v>
      </c>
      <c r="N86" s="7">
        <v>0.34</v>
      </c>
      <c r="O86" s="7">
        <v>0</v>
      </c>
      <c r="P86" s="7">
        <v>0</v>
      </c>
      <c r="Q86" s="7">
        <v>0.1</v>
      </c>
      <c r="R86" s="7">
        <v>0.2</v>
      </c>
      <c r="S86" s="7">
        <v>32</v>
      </c>
      <c r="T86" s="7">
        <v>23</v>
      </c>
      <c r="U86" s="7">
        <v>34</v>
      </c>
      <c r="V86" s="10">
        <v>36</v>
      </c>
      <c r="W86" s="7">
        <v>0.2</v>
      </c>
    </row>
    <row r="87" spans="1:23" ht="15" x14ac:dyDescent="0.25">
      <c r="A87" s="4">
        <v>412</v>
      </c>
      <c r="B87" s="8" t="s">
        <v>73</v>
      </c>
      <c r="C87" s="21">
        <v>1</v>
      </c>
      <c r="D87" s="7">
        <v>183.75</v>
      </c>
      <c r="E87" s="7">
        <v>66.25</v>
      </c>
      <c r="F87" s="7">
        <v>1.9749999999999999</v>
      </c>
      <c r="G87" s="7">
        <v>17.099999999999998</v>
      </c>
      <c r="H87" s="7">
        <v>11.324999999999999</v>
      </c>
      <c r="I87" s="7">
        <v>0</v>
      </c>
      <c r="J87" s="7">
        <v>0</v>
      </c>
      <c r="K87" s="7">
        <v>3.3500000000000014</v>
      </c>
      <c r="L87" s="7">
        <v>265.25</v>
      </c>
      <c r="M87" s="7">
        <v>0.3</v>
      </c>
      <c r="N87" s="7">
        <v>1.1075000000000002</v>
      </c>
      <c r="O87" s="7">
        <v>17.5</v>
      </c>
      <c r="P87" s="7">
        <v>0.25</v>
      </c>
      <c r="Q87" s="7">
        <v>4.2500000000000003E-2</v>
      </c>
      <c r="R87" s="7">
        <v>0.315</v>
      </c>
      <c r="S87" s="7">
        <v>64</v>
      </c>
      <c r="T87" s="7">
        <v>46.75</v>
      </c>
      <c r="U87" s="7">
        <v>67.895833333333329</v>
      </c>
      <c r="V87" s="10">
        <v>71.791666666666671</v>
      </c>
      <c r="W87" s="7">
        <v>1</v>
      </c>
    </row>
    <row r="88" spans="1:23" ht="15" x14ac:dyDescent="0.25">
      <c r="A88" s="4">
        <v>413</v>
      </c>
      <c r="B88" s="8" t="s">
        <v>74</v>
      </c>
      <c r="C88" s="21">
        <v>0.87</v>
      </c>
      <c r="D88" s="7">
        <v>143</v>
      </c>
      <c r="E88" s="7">
        <v>74.25</v>
      </c>
      <c r="F88" s="7">
        <v>0.95</v>
      </c>
      <c r="G88" s="7">
        <v>13.55</v>
      </c>
      <c r="H88" s="7">
        <v>8.6499999999999986</v>
      </c>
      <c r="I88" s="7">
        <v>0</v>
      </c>
      <c r="J88" s="7">
        <v>0</v>
      </c>
      <c r="K88" s="7">
        <v>2.6000000000000014</v>
      </c>
      <c r="L88" s="7">
        <v>54.5</v>
      </c>
      <c r="M88" s="7">
        <v>1.75</v>
      </c>
      <c r="N88" s="7">
        <v>1.1400000000000001</v>
      </c>
      <c r="O88" s="7">
        <v>70.5</v>
      </c>
      <c r="P88" s="7">
        <v>0</v>
      </c>
      <c r="Q88" s="7">
        <v>9.5000000000000001E-2</v>
      </c>
      <c r="R88" s="7">
        <v>0.435</v>
      </c>
      <c r="S88" s="7">
        <v>189</v>
      </c>
      <c r="T88" s="7">
        <v>0</v>
      </c>
      <c r="U88" s="7">
        <v>189</v>
      </c>
      <c r="V88" s="10">
        <v>189</v>
      </c>
      <c r="W88" s="7">
        <v>1.5</v>
      </c>
    </row>
    <row r="89" spans="1:23" ht="15" x14ac:dyDescent="0.25">
      <c r="A89" s="4">
        <v>414</v>
      </c>
      <c r="B89" s="8" t="s">
        <v>75</v>
      </c>
      <c r="C89" s="21">
        <v>1</v>
      </c>
      <c r="D89" s="7">
        <v>77.666666666666671</v>
      </c>
      <c r="E89" s="7">
        <v>85.733333333333334</v>
      </c>
      <c r="F89" s="7">
        <v>0.9</v>
      </c>
      <c r="G89" s="7">
        <v>3.9666666666666668</v>
      </c>
      <c r="H89" s="7">
        <v>4.8</v>
      </c>
      <c r="I89" s="7">
        <v>0</v>
      </c>
      <c r="J89" s="7">
        <v>0</v>
      </c>
      <c r="K89" s="7">
        <v>4.5999999999999988</v>
      </c>
      <c r="L89" s="7">
        <v>130.66666666666666</v>
      </c>
      <c r="M89" s="7">
        <v>0.10000000000000002</v>
      </c>
      <c r="N89" s="7">
        <v>0.39999999999999997</v>
      </c>
      <c r="O89" s="7">
        <v>2.3333333333333335</v>
      </c>
      <c r="P89" s="7">
        <v>1.3333333333333333</v>
      </c>
      <c r="Q89" s="7">
        <v>2.3333333333333334E-2</v>
      </c>
      <c r="R89" s="7">
        <v>0.29000000000000004</v>
      </c>
      <c r="S89" s="7">
        <v>56.666666666666664</v>
      </c>
      <c r="T89" s="7">
        <v>0</v>
      </c>
      <c r="U89" s="7">
        <v>56.666666666666664</v>
      </c>
      <c r="V89" s="10">
        <v>56.666666666666664</v>
      </c>
      <c r="W89" s="7">
        <v>0.44333333333333336</v>
      </c>
    </row>
    <row r="90" spans="1:23" ht="15" x14ac:dyDescent="0.25">
      <c r="A90" s="4">
        <v>501</v>
      </c>
      <c r="B90" s="8" t="s">
        <v>76</v>
      </c>
      <c r="C90" s="21">
        <v>1</v>
      </c>
      <c r="D90" s="7">
        <v>735</v>
      </c>
      <c r="E90" s="7">
        <v>15.3</v>
      </c>
      <c r="F90" s="7">
        <v>1.7</v>
      </c>
      <c r="G90" s="7">
        <v>1.1000000000000001</v>
      </c>
      <c r="H90" s="7">
        <v>81.3</v>
      </c>
      <c r="I90" s="7">
        <v>0</v>
      </c>
      <c r="J90" s="7">
        <v>0</v>
      </c>
      <c r="K90" s="7">
        <v>0</v>
      </c>
      <c r="L90" s="7">
        <v>15</v>
      </c>
      <c r="M90" s="7">
        <v>0</v>
      </c>
      <c r="N90" s="7">
        <v>0.06</v>
      </c>
      <c r="O90" s="7">
        <v>6</v>
      </c>
      <c r="P90" s="7">
        <v>0</v>
      </c>
      <c r="Q90" s="7">
        <v>0</v>
      </c>
      <c r="R90" s="7">
        <v>0.05</v>
      </c>
      <c r="S90" s="7">
        <v>832</v>
      </c>
      <c r="T90" s="7">
        <v>153</v>
      </c>
      <c r="U90" s="7">
        <v>845</v>
      </c>
      <c r="V90" s="10">
        <v>858</v>
      </c>
      <c r="W90" s="7">
        <v>0</v>
      </c>
    </row>
    <row r="91" spans="1:23" ht="15" x14ac:dyDescent="0.25">
      <c r="A91" s="4">
        <v>502</v>
      </c>
      <c r="B91" s="8" t="s">
        <v>192</v>
      </c>
      <c r="C91" s="21">
        <v>1</v>
      </c>
      <c r="D91" s="7">
        <v>898</v>
      </c>
      <c r="E91" s="7">
        <v>0</v>
      </c>
      <c r="F91" s="7">
        <v>0.5</v>
      </c>
      <c r="G91" s="7">
        <v>0.3</v>
      </c>
      <c r="H91" s="7">
        <v>99.9</v>
      </c>
      <c r="I91" s="7">
        <v>0</v>
      </c>
      <c r="J91" s="7">
        <v>0</v>
      </c>
      <c r="K91" s="7">
        <v>0</v>
      </c>
      <c r="L91" s="7">
        <v>2</v>
      </c>
      <c r="M91" s="7">
        <v>0.2</v>
      </c>
      <c r="N91" s="7">
        <v>0.01</v>
      </c>
      <c r="O91" s="7">
        <v>0</v>
      </c>
      <c r="P91" s="7">
        <v>0</v>
      </c>
      <c r="Q91" s="7">
        <v>0</v>
      </c>
      <c r="R91" s="7">
        <v>0.01</v>
      </c>
      <c r="S91" s="7">
        <v>860</v>
      </c>
      <c r="T91" s="7">
        <v>480</v>
      </c>
      <c r="U91" s="7">
        <v>900</v>
      </c>
      <c r="V91" s="10">
        <v>940</v>
      </c>
      <c r="W91" s="7">
        <v>0</v>
      </c>
    </row>
    <row r="92" spans="1:23" ht="15" x14ac:dyDescent="0.25">
      <c r="A92" s="14">
        <v>503</v>
      </c>
      <c r="B92" s="17" t="s">
        <v>77</v>
      </c>
      <c r="C92" s="21">
        <v>1</v>
      </c>
      <c r="D92" s="7">
        <v>488.66666666666669</v>
      </c>
      <c r="E92" s="7">
        <v>43.833333333333336</v>
      </c>
      <c r="F92" s="7">
        <v>1.6333333333333335</v>
      </c>
      <c r="G92" s="7">
        <v>0.13333333333333333</v>
      </c>
      <c r="H92" s="7">
        <v>54.1</v>
      </c>
      <c r="I92" s="7">
        <v>0</v>
      </c>
      <c r="J92" s="7">
        <v>0</v>
      </c>
      <c r="K92" s="7">
        <v>0.29999999999999716</v>
      </c>
      <c r="L92" s="7">
        <v>10.333333333333334</v>
      </c>
      <c r="M92" s="7">
        <v>0</v>
      </c>
      <c r="N92" s="7">
        <v>0</v>
      </c>
      <c r="O92" s="7">
        <v>0.66666666666666663</v>
      </c>
      <c r="P92" s="7">
        <v>8.3333333333333329E-2</v>
      </c>
      <c r="Q92" s="7">
        <v>3.3333333333333335E-3</v>
      </c>
      <c r="R92" s="7">
        <v>0.01</v>
      </c>
      <c r="S92" s="7">
        <v>768</v>
      </c>
      <c r="T92" s="7">
        <v>610</v>
      </c>
      <c r="U92" s="7">
        <v>818.83333333333337</v>
      </c>
      <c r="V92" s="10">
        <v>869.66666666666663</v>
      </c>
      <c r="W92" s="7">
        <v>1.2366666666666666</v>
      </c>
    </row>
    <row r="93" spans="1:23" ht="15" x14ac:dyDescent="0.25">
      <c r="A93" s="4">
        <v>504</v>
      </c>
      <c r="B93" s="8" t="s">
        <v>78</v>
      </c>
      <c r="C93" s="21">
        <v>1</v>
      </c>
      <c r="D93" s="7">
        <v>488.66666666666669</v>
      </c>
      <c r="E93" s="7">
        <v>43.833333333333336</v>
      </c>
      <c r="F93" s="7">
        <v>1.6333333333333335</v>
      </c>
      <c r="G93" s="7">
        <v>0.13333333333333333</v>
      </c>
      <c r="H93" s="7">
        <v>54.1</v>
      </c>
      <c r="I93" s="7">
        <v>0</v>
      </c>
      <c r="J93" s="7">
        <v>0</v>
      </c>
      <c r="K93" s="7">
        <v>0.29999999999999716</v>
      </c>
      <c r="L93" s="7">
        <v>10.333333333333334</v>
      </c>
      <c r="M93" s="7">
        <v>0</v>
      </c>
      <c r="N93" s="7">
        <v>0</v>
      </c>
      <c r="O93" s="7">
        <v>0.66666666666666663</v>
      </c>
      <c r="P93" s="7">
        <v>8.3333333333333329E-2</v>
      </c>
      <c r="Q93" s="7">
        <v>3.3333333333333335E-3</v>
      </c>
      <c r="R93" s="7">
        <v>0.01</v>
      </c>
      <c r="S93" s="7">
        <v>768</v>
      </c>
      <c r="T93" s="7">
        <v>610</v>
      </c>
      <c r="U93" s="7">
        <v>818.83333333333337</v>
      </c>
      <c r="V93" s="10">
        <v>869.66666666666663</v>
      </c>
      <c r="W93" s="7">
        <v>1.2366666666666666</v>
      </c>
    </row>
    <row r="94" spans="1:23" ht="15" x14ac:dyDescent="0.25">
      <c r="A94" s="15">
        <v>505</v>
      </c>
      <c r="B94" s="8" t="s">
        <v>160</v>
      </c>
      <c r="C94" s="21">
        <v>1</v>
      </c>
      <c r="D94" s="16">
        <v>593</v>
      </c>
      <c r="E94" s="16">
        <v>5.9</v>
      </c>
      <c r="F94" s="16">
        <v>2.2999999999999998</v>
      </c>
      <c r="G94" s="16">
        <v>20.100000000000001</v>
      </c>
      <c r="H94" s="16">
        <v>48.4</v>
      </c>
      <c r="I94" s="16">
        <v>8.3000000000000007</v>
      </c>
      <c r="J94" s="7">
        <v>0</v>
      </c>
      <c r="K94" s="16">
        <v>15</v>
      </c>
      <c r="L94" s="16">
        <v>117</v>
      </c>
      <c r="M94" s="16">
        <v>5.5</v>
      </c>
      <c r="N94" s="16">
        <v>2.2400000000000002</v>
      </c>
      <c r="O94" s="16">
        <v>110</v>
      </c>
      <c r="P94" s="16">
        <v>0</v>
      </c>
      <c r="Q94" s="16">
        <v>0.85</v>
      </c>
      <c r="R94" s="16">
        <v>0.14000000000000001</v>
      </c>
      <c r="S94" s="16">
        <v>0</v>
      </c>
      <c r="T94" s="16">
        <v>0</v>
      </c>
      <c r="U94" s="16">
        <v>0</v>
      </c>
      <c r="V94" s="19">
        <v>1</v>
      </c>
      <c r="W94" s="16">
        <v>0</v>
      </c>
    </row>
    <row r="95" spans="1:23" ht="15" x14ac:dyDescent="0.25">
      <c r="A95" s="15">
        <v>506</v>
      </c>
      <c r="B95" s="8" t="s">
        <v>79</v>
      </c>
      <c r="C95" s="21">
        <v>1</v>
      </c>
      <c r="D95" s="7">
        <v>898.2</v>
      </c>
      <c r="E95" s="16">
        <v>0.2</v>
      </c>
      <c r="F95" s="16">
        <v>0.02</v>
      </c>
      <c r="G95" s="16">
        <v>0.02</v>
      </c>
      <c r="H95" s="16">
        <v>99.78</v>
      </c>
      <c r="I95" s="7">
        <v>0</v>
      </c>
      <c r="J95" s="7">
        <v>0</v>
      </c>
      <c r="K95" s="16">
        <v>0</v>
      </c>
      <c r="L95" s="16">
        <v>1.4</v>
      </c>
      <c r="M95" s="16">
        <v>0.02</v>
      </c>
      <c r="N95" s="16">
        <v>2.8000000000000004E-2</v>
      </c>
      <c r="O95" s="16">
        <v>0</v>
      </c>
      <c r="P95" s="16">
        <v>0</v>
      </c>
      <c r="Q95" s="16">
        <v>2E-3</v>
      </c>
      <c r="R95" s="16">
        <v>4.0000000000000001E-3</v>
      </c>
      <c r="S95" s="16">
        <v>1.0846</v>
      </c>
      <c r="T95" s="7">
        <v>11186</v>
      </c>
      <c r="U95" s="7">
        <v>933.25126666666665</v>
      </c>
      <c r="V95" s="10">
        <v>1865.4179333333332</v>
      </c>
      <c r="W95" s="16">
        <v>0</v>
      </c>
    </row>
    <row r="96" spans="1:23" ht="15" x14ac:dyDescent="0.25">
      <c r="A96" s="15">
        <v>507</v>
      </c>
      <c r="B96" s="8" t="s">
        <v>80</v>
      </c>
      <c r="C96" s="21">
        <v>1</v>
      </c>
      <c r="D96" s="7">
        <v>900</v>
      </c>
      <c r="E96" s="16">
        <v>0</v>
      </c>
      <c r="F96" s="7">
        <v>0</v>
      </c>
      <c r="G96" s="16">
        <v>0</v>
      </c>
      <c r="H96" s="16">
        <v>99.974999999999994</v>
      </c>
      <c r="I96" s="7">
        <v>0</v>
      </c>
      <c r="J96" s="7">
        <v>0</v>
      </c>
      <c r="K96" s="16">
        <v>2.5000000000005684E-2</v>
      </c>
      <c r="L96" s="16">
        <v>0</v>
      </c>
      <c r="M96" s="16">
        <v>2.5000000000000001E-2</v>
      </c>
      <c r="N96" s="16">
        <v>3.2500000000000001E-2</v>
      </c>
      <c r="O96" s="16">
        <v>0</v>
      </c>
      <c r="P96" s="16">
        <v>0</v>
      </c>
      <c r="Q96" s="16">
        <v>0</v>
      </c>
      <c r="R96" s="16">
        <v>0</v>
      </c>
      <c r="S96" s="16">
        <v>1.595</v>
      </c>
      <c r="T96" s="16">
        <v>2.75</v>
      </c>
      <c r="U96" s="7">
        <v>1.8241666666666667</v>
      </c>
      <c r="V96" s="19">
        <v>2.0533333333333332</v>
      </c>
      <c r="W96" s="16">
        <v>0</v>
      </c>
    </row>
    <row r="97" spans="1:37" ht="15" x14ac:dyDescent="0.25">
      <c r="A97" s="15">
        <v>508</v>
      </c>
      <c r="B97" s="8" t="s">
        <v>81</v>
      </c>
      <c r="C97" s="21">
        <v>1</v>
      </c>
      <c r="D97" s="16">
        <v>730</v>
      </c>
      <c r="E97" s="16">
        <v>16.5</v>
      </c>
      <c r="F97" s="16">
        <v>1.9</v>
      </c>
      <c r="G97" s="16">
        <v>0.2</v>
      </c>
      <c r="H97" s="16">
        <v>80.7</v>
      </c>
      <c r="I97" s="16">
        <v>0</v>
      </c>
      <c r="J97" s="7"/>
      <c r="K97" s="16">
        <v>0.7</v>
      </c>
      <c r="L97" s="16">
        <v>3</v>
      </c>
      <c r="M97" s="16">
        <v>0.1</v>
      </c>
      <c r="N97" s="16">
        <v>0</v>
      </c>
      <c r="O97" s="16">
        <v>1</v>
      </c>
      <c r="P97" s="16">
        <v>0.2</v>
      </c>
      <c r="Q97" s="16">
        <v>0.01</v>
      </c>
      <c r="R97" s="16">
        <v>0.04</v>
      </c>
      <c r="S97" s="16">
        <v>768</v>
      </c>
      <c r="T97" s="16">
        <v>610</v>
      </c>
      <c r="U97" s="7">
        <v>818.83333333333337</v>
      </c>
      <c r="V97" s="19">
        <v>869.66666666666663</v>
      </c>
      <c r="W97" s="16">
        <v>0.1</v>
      </c>
    </row>
    <row r="98" spans="1:37" ht="15" x14ac:dyDescent="0.25">
      <c r="A98" s="15">
        <v>509</v>
      </c>
      <c r="B98" s="8" t="s">
        <v>176</v>
      </c>
      <c r="C98" s="21">
        <v>1</v>
      </c>
      <c r="D98" s="16">
        <v>890</v>
      </c>
      <c r="E98" s="16">
        <v>1</v>
      </c>
      <c r="F98" s="16">
        <v>0.3</v>
      </c>
      <c r="G98" s="16">
        <v>0</v>
      </c>
      <c r="H98" s="16">
        <v>99</v>
      </c>
      <c r="I98" s="16">
        <v>0</v>
      </c>
      <c r="J98" s="7">
        <v>0</v>
      </c>
      <c r="K98" s="16">
        <v>0</v>
      </c>
      <c r="L98" s="16">
        <v>1</v>
      </c>
      <c r="M98" s="16">
        <v>0.1</v>
      </c>
      <c r="N98" s="16">
        <v>0.11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  <c r="V98" s="19">
        <v>0</v>
      </c>
      <c r="W98" s="16">
        <v>0</v>
      </c>
    </row>
    <row r="99" spans="1:37" ht="15" x14ac:dyDescent="0.25">
      <c r="A99" s="15">
        <v>510</v>
      </c>
      <c r="B99" s="8" t="s">
        <v>82</v>
      </c>
      <c r="C99" s="21">
        <v>1</v>
      </c>
      <c r="D99" s="16">
        <v>900</v>
      </c>
      <c r="E99" s="16">
        <v>0</v>
      </c>
      <c r="F99" s="16">
        <v>0</v>
      </c>
      <c r="G99" s="16">
        <v>0</v>
      </c>
      <c r="H99" s="16">
        <v>100</v>
      </c>
      <c r="I99" s="16">
        <v>0</v>
      </c>
      <c r="J99" s="7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12750</v>
      </c>
      <c r="T99" s="16">
        <v>0</v>
      </c>
      <c r="U99" s="19">
        <v>12750</v>
      </c>
      <c r="V99" s="16">
        <v>12750</v>
      </c>
      <c r="W99" s="16">
        <v>0</v>
      </c>
    </row>
    <row r="100" spans="1:37" ht="15" x14ac:dyDescent="0.25">
      <c r="A100" s="15">
        <v>601</v>
      </c>
      <c r="B100" s="8" t="s">
        <v>159</v>
      </c>
      <c r="C100" s="21">
        <v>0.62</v>
      </c>
      <c r="D100" s="16">
        <v>95</v>
      </c>
      <c r="E100" s="16">
        <v>74.400000000000006</v>
      </c>
      <c r="F100" s="16">
        <v>0.9</v>
      </c>
      <c r="G100" s="16">
        <v>1.08</v>
      </c>
      <c r="H100" s="16">
        <v>0.3</v>
      </c>
      <c r="I100" s="16">
        <v>2.75</v>
      </c>
      <c r="J100" s="7">
        <v>0</v>
      </c>
      <c r="K100" s="16">
        <v>20.6</v>
      </c>
      <c r="L100" s="16">
        <v>10</v>
      </c>
      <c r="M100" s="16">
        <v>0.3</v>
      </c>
      <c r="N100" s="16">
        <v>0.36</v>
      </c>
      <c r="O100" s="16">
        <v>22</v>
      </c>
      <c r="P100" s="16">
        <v>4</v>
      </c>
      <c r="Q100" s="16">
        <v>0.05</v>
      </c>
      <c r="R100" s="16">
        <v>0.05</v>
      </c>
      <c r="S100" s="16">
        <v>0</v>
      </c>
      <c r="T100" s="16">
        <v>56</v>
      </c>
      <c r="U100" s="16">
        <v>5</v>
      </c>
      <c r="V100" s="19">
        <v>9</v>
      </c>
      <c r="W100" s="16">
        <v>0</v>
      </c>
    </row>
    <row r="101" spans="1:37" ht="15" x14ac:dyDescent="0.25">
      <c r="A101" s="15">
        <v>602</v>
      </c>
      <c r="B101" s="8" t="s">
        <v>83</v>
      </c>
      <c r="C101" s="21">
        <v>0.75</v>
      </c>
      <c r="D101" s="16">
        <v>42</v>
      </c>
      <c r="E101" s="16">
        <v>87.6</v>
      </c>
      <c r="F101" s="16">
        <v>0.7</v>
      </c>
      <c r="G101" s="16">
        <v>0.9</v>
      </c>
      <c r="H101" s="16">
        <v>0.2</v>
      </c>
      <c r="I101" s="16">
        <v>3.1</v>
      </c>
      <c r="J101" s="7">
        <v>0</v>
      </c>
      <c r="K101" s="16">
        <v>7.5</v>
      </c>
      <c r="L101" s="16">
        <v>23</v>
      </c>
      <c r="M101" s="16">
        <v>0.2</v>
      </c>
      <c r="N101" s="16">
        <v>0.05</v>
      </c>
      <c r="O101" s="16">
        <v>52</v>
      </c>
      <c r="P101" s="16">
        <v>45</v>
      </c>
      <c r="Q101" s="16">
        <v>0.04</v>
      </c>
      <c r="R101" s="16">
        <v>0.03</v>
      </c>
      <c r="S101" s="16">
        <v>0</v>
      </c>
      <c r="T101" s="16">
        <v>57</v>
      </c>
      <c r="U101" s="16">
        <v>5</v>
      </c>
      <c r="V101" s="19">
        <v>9</v>
      </c>
      <c r="W101" s="16">
        <v>0</v>
      </c>
    </row>
    <row r="102" spans="1:37" ht="15" x14ac:dyDescent="0.25">
      <c r="A102" s="15">
        <v>603</v>
      </c>
      <c r="B102" s="8" t="s">
        <v>161</v>
      </c>
      <c r="C102" s="21">
        <v>0.76</v>
      </c>
      <c r="D102" s="16">
        <v>36</v>
      </c>
      <c r="E102" s="16">
        <v>89.8</v>
      </c>
      <c r="F102" s="16">
        <v>0.5</v>
      </c>
      <c r="G102" s="16">
        <v>0.6</v>
      </c>
      <c r="H102" s="16">
        <v>0.3</v>
      </c>
      <c r="I102" s="16">
        <v>2.1</v>
      </c>
      <c r="J102" s="7">
        <v>0</v>
      </c>
      <c r="K102" s="16">
        <v>6.8</v>
      </c>
      <c r="L102" s="16">
        <v>21</v>
      </c>
      <c r="M102" s="16">
        <v>0.6</v>
      </c>
      <c r="N102" s="16">
        <v>0.2</v>
      </c>
      <c r="O102" s="16">
        <v>37</v>
      </c>
      <c r="P102" s="16">
        <v>51</v>
      </c>
      <c r="Q102" s="16">
        <v>0.04</v>
      </c>
      <c r="R102" s="16">
        <v>0.03</v>
      </c>
      <c r="S102" s="16">
        <v>0</v>
      </c>
      <c r="T102" s="16">
        <v>1018</v>
      </c>
      <c r="U102" s="16">
        <v>85</v>
      </c>
      <c r="V102" s="19">
        <v>170</v>
      </c>
      <c r="W102" s="16">
        <v>0</v>
      </c>
    </row>
    <row r="103" spans="1:37" ht="15" x14ac:dyDescent="0.25">
      <c r="A103" s="4">
        <v>604</v>
      </c>
      <c r="B103" s="8" t="s">
        <v>162</v>
      </c>
      <c r="C103" s="21">
        <v>0.71</v>
      </c>
      <c r="D103" s="16">
        <v>185</v>
      </c>
      <c r="E103" s="16">
        <v>74</v>
      </c>
      <c r="F103" s="16">
        <v>1.9</v>
      </c>
      <c r="G103" s="16">
        <v>1.6</v>
      </c>
      <c r="H103" s="16">
        <v>19.600000000000001</v>
      </c>
      <c r="I103" s="16">
        <v>4</v>
      </c>
      <c r="J103" s="7">
        <v>0</v>
      </c>
      <c r="K103" s="16">
        <v>0</v>
      </c>
      <c r="L103" s="16">
        <v>19</v>
      </c>
      <c r="M103" s="16">
        <v>1</v>
      </c>
      <c r="N103" s="7">
        <v>0.39</v>
      </c>
      <c r="O103" s="7">
        <v>67</v>
      </c>
      <c r="P103" s="7">
        <v>14</v>
      </c>
      <c r="Q103" s="7">
        <v>7.0000000000000007E-2</v>
      </c>
      <c r="R103" s="7">
        <v>0.15</v>
      </c>
      <c r="S103" s="7">
        <v>0</v>
      </c>
      <c r="T103" s="7">
        <v>27</v>
      </c>
      <c r="U103" s="7">
        <v>2</v>
      </c>
      <c r="V103" s="10">
        <v>5</v>
      </c>
      <c r="W103" s="7">
        <v>0</v>
      </c>
    </row>
    <row r="104" spans="1:37" ht="15" x14ac:dyDescent="0.25">
      <c r="A104" s="4">
        <v>605</v>
      </c>
      <c r="B104" s="8" t="s">
        <v>163</v>
      </c>
      <c r="C104" s="21">
        <v>0.72</v>
      </c>
      <c r="D104" s="7">
        <v>64</v>
      </c>
      <c r="E104" s="7">
        <v>83</v>
      </c>
      <c r="F104" s="7">
        <v>0.5</v>
      </c>
      <c r="G104" s="7">
        <v>0.6</v>
      </c>
      <c r="H104" s="7">
        <v>0.3</v>
      </c>
      <c r="I104" s="7">
        <v>1.6</v>
      </c>
      <c r="J104" s="7">
        <v>0</v>
      </c>
      <c r="K104" s="7">
        <v>14</v>
      </c>
      <c r="L104" s="7">
        <v>14</v>
      </c>
      <c r="M104" s="7">
        <v>0.2</v>
      </c>
      <c r="N104" s="7">
        <v>0.14000000000000001</v>
      </c>
      <c r="O104" s="7">
        <v>54</v>
      </c>
      <c r="P104" s="7">
        <v>35</v>
      </c>
      <c r="Q104" s="7">
        <v>0.03</v>
      </c>
      <c r="R104" s="7">
        <v>0.04</v>
      </c>
      <c r="S104" s="7">
        <v>0</v>
      </c>
      <c r="T104" s="7">
        <v>1105</v>
      </c>
      <c r="U104" s="7">
        <v>92</v>
      </c>
      <c r="V104" s="10">
        <v>184</v>
      </c>
      <c r="W104" s="7">
        <v>0</v>
      </c>
    </row>
    <row r="105" spans="1:37" ht="15" x14ac:dyDescent="0.25">
      <c r="A105" s="27">
        <v>606</v>
      </c>
      <c r="B105" s="28" t="s">
        <v>164</v>
      </c>
      <c r="C105" s="29">
        <v>0.68</v>
      </c>
      <c r="D105" s="30">
        <v>41</v>
      </c>
      <c r="E105" s="30">
        <v>88.6</v>
      </c>
      <c r="F105" s="30">
        <v>0.3</v>
      </c>
      <c r="G105" s="30">
        <v>0.48</v>
      </c>
      <c r="H105" s="30">
        <v>0.2</v>
      </c>
      <c r="I105" s="30">
        <v>2.2999999999999998</v>
      </c>
      <c r="J105" s="30">
        <v>0</v>
      </c>
      <c r="K105" s="30">
        <v>8.1</v>
      </c>
      <c r="L105" s="30">
        <v>16</v>
      </c>
      <c r="M105" s="30">
        <v>0.4</v>
      </c>
      <c r="N105" s="30">
        <v>0.37</v>
      </c>
      <c r="O105" s="30">
        <v>32</v>
      </c>
      <c r="P105" s="30">
        <v>36.4</v>
      </c>
      <c r="Q105" s="30">
        <v>0.05</v>
      </c>
      <c r="R105" s="30">
        <v>0.03</v>
      </c>
      <c r="S105" s="30">
        <v>0</v>
      </c>
      <c r="T105" s="30">
        <v>31</v>
      </c>
      <c r="U105" s="30">
        <v>3</v>
      </c>
      <c r="V105" s="31">
        <v>5</v>
      </c>
      <c r="W105" s="30">
        <v>0</v>
      </c>
    </row>
    <row r="106" spans="1:37" ht="15" x14ac:dyDescent="0.25">
      <c r="A106" s="4">
        <v>607</v>
      </c>
      <c r="B106" s="8" t="s">
        <v>84</v>
      </c>
      <c r="C106" s="21">
        <v>0.52</v>
      </c>
      <c r="D106" s="7">
        <v>75</v>
      </c>
      <c r="E106" s="7">
        <v>75.7</v>
      </c>
      <c r="F106" s="7">
        <v>0.8</v>
      </c>
      <c r="G106" s="7">
        <v>2.4</v>
      </c>
      <c r="H106" s="7">
        <v>0.9</v>
      </c>
      <c r="I106" s="7">
        <v>11.7</v>
      </c>
      <c r="J106" s="7">
        <v>0</v>
      </c>
      <c r="K106" s="7">
        <v>8.6999999999999993</v>
      </c>
      <c r="L106" s="7">
        <v>10</v>
      </c>
      <c r="M106" s="7">
        <v>0.6</v>
      </c>
      <c r="N106" s="7">
        <v>0.8</v>
      </c>
      <c r="O106" s="7">
        <v>7</v>
      </c>
      <c r="P106" s="7">
        <v>29</v>
      </c>
      <c r="Q106" s="7">
        <v>0.03</v>
      </c>
      <c r="R106" s="7">
        <v>0.14000000000000001</v>
      </c>
      <c r="S106" s="7">
        <v>0</v>
      </c>
      <c r="T106" s="7">
        <v>764</v>
      </c>
      <c r="U106" s="7">
        <v>64</v>
      </c>
      <c r="V106" s="7">
        <v>127</v>
      </c>
      <c r="W106" s="7">
        <v>0</v>
      </c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</row>
    <row r="107" spans="1:37" ht="15" x14ac:dyDescent="0.25">
      <c r="A107" s="34">
        <v>608</v>
      </c>
      <c r="B107" s="35" t="s">
        <v>165</v>
      </c>
      <c r="C107" s="36">
        <v>0.85</v>
      </c>
      <c r="D107" s="37">
        <v>48</v>
      </c>
      <c r="E107" s="37">
        <v>86</v>
      </c>
      <c r="F107" s="37">
        <v>0.3</v>
      </c>
      <c r="G107" s="37">
        <v>0.4</v>
      </c>
      <c r="H107" s="37">
        <v>0.2</v>
      </c>
      <c r="I107" s="37">
        <v>4</v>
      </c>
      <c r="J107" s="37">
        <v>0</v>
      </c>
      <c r="K107" s="37">
        <v>9.1</v>
      </c>
      <c r="L107" s="37">
        <v>8</v>
      </c>
      <c r="M107" s="37">
        <v>0.3</v>
      </c>
      <c r="N107" s="37">
        <v>0.08</v>
      </c>
      <c r="O107" s="37">
        <v>7</v>
      </c>
      <c r="P107" s="37">
        <v>4</v>
      </c>
      <c r="Q107" s="37">
        <v>0.03</v>
      </c>
      <c r="R107" s="37">
        <v>0.03</v>
      </c>
      <c r="S107" s="37">
        <v>0</v>
      </c>
      <c r="T107" s="37">
        <v>14</v>
      </c>
      <c r="U107" s="37">
        <v>1</v>
      </c>
      <c r="V107" s="38">
        <v>2</v>
      </c>
      <c r="W107" s="37">
        <v>0</v>
      </c>
    </row>
    <row r="108" spans="1:37" ht="15" x14ac:dyDescent="0.25">
      <c r="A108" s="4">
        <v>609</v>
      </c>
      <c r="B108" s="8" t="s">
        <v>166</v>
      </c>
      <c r="C108" s="21">
        <v>0.88</v>
      </c>
      <c r="D108" s="7">
        <v>48</v>
      </c>
      <c r="E108" s="7">
        <v>86.7</v>
      </c>
      <c r="F108" s="7">
        <v>0.4</v>
      </c>
      <c r="G108" s="7">
        <v>1</v>
      </c>
      <c r="H108" s="7">
        <v>0.1</v>
      </c>
      <c r="I108" s="7">
        <v>1.9</v>
      </c>
      <c r="J108" s="7">
        <v>0</v>
      </c>
      <c r="K108" s="7">
        <v>9.9</v>
      </c>
      <c r="L108" s="7">
        <v>5</v>
      </c>
      <c r="M108" s="7">
        <v>0.3</v>
      </c>
      <c r="N108" s="7">
        <v>0.11</v>
      </c>
      <c r="O108" s="7">
        <v>4</v>
      </c>
      <c r="P108" s="7">
        <v>8</v>
      </c>
      <c r="Q108" s="7">
        <v>0.01</v>
      </c>
      <c r="R108" s="7">
        <v>0.03</v>
      </c>
      <c r="S108" s="7">
        <v>0</v>
      </c>
      <c r="T108" s="7">
        <v>157</v>
      </c>
      <c r="U108" s="7">
        <v>13</v>
      </c>
      <c r="V108" s="10">
        <v>26</v>
      </c>
      <c r="W108" s="7">
        <v>0</v>
      </c>
    </row>
    <row r="109" spans="1:37" ht="15" x14ac:dyDescent="0.25">
      <c r="A109" s="4">
        <v>610</v>
      </c>
      <c r="B109" s="8" t="s">
        <v>167</v>
      </c>
      <c r="C109" s="21">
        <v>0.93</v>
      </c>
      <c r="D109" s="7">
        <v>47</v>
      </c>
      <c r="E109" s="7">
        <v>86.9</v>
      </c>
      <c r="F109" s="7">
        <v>0.4</v>
      </c>
      <c r="G109" s="7">
        <v>0.7</v>
      </c>
      <c r="H109" s="7">
        <v>0.1</v>
      </c>
      <c r="I109" s="7">
        <v>2</v>
      </c>
      <c r="J109" s="7">
        <v>0</v>
      </c>
      <c r="K109" s="7">
        <v>9.9</v>
      </c>
      <c r="L109" s="7">
        <v>10</v>
      </c>
      <c r="M109" s="7">
        <v>0.4</v>
      </c>
      <c r="N109" s="7">
        <v>0.1</v>
      </c>
      <c r="O109" s="7">
        <v>6</v>
      </c>
      <c r="P109" s="7">
        <v>4</v>
      </c>
      <c r="Q109" s="7">
        <v>0.04</v>
      </c>
      <c r="R109" s="7">
        <v>0.06</v>
      </c>
      <c r="S109" s="7">
        <v>0</v>
      </c>
      <c r="T109" s="7">
        <v>74</v>
      </c>
      <c r="U109" s="7">
        <v>6</v>
      </c>
      <c r="V109" s="10">
        <v>12</v>
      </c>
      <c r="W109" s="7">
        <v>0</v>
      </c>
    </row>
    <row r="110" spans="1:37" ht="15" x14ac:dyDescent="0.25">
      <c r="A110" s="4">
        <v>611</v>
      </c>
      <c r="B110" s="8" t="s">
        <v>85</v>
      </c>
      <c r="C110" s="21">
        <v>0.9</v>
      </c>
      <c r="D110" s="7">
        <v>56</v>
      </c>
      <c r="E110" s="7">
        <v>84.8</v>
      </c>
      <c r="F110" s="7">
        <v>0.22500000000000001</v>
      </c>
      <c r="G110" s="7">
        <v>0.3</v>
      </c>
      <c r="H110" s="7">
        <v>0.05</v>
      </c>
      <c r="I110" s="7">
        <v>2.3499999999999996</v>
      </c>
      <c r="J110" s="7">
        <v>0</v>
      </c>
      <c r="K110" s="7">
        <v>12.275000000000002</v>
      </c>
      <c r="L110" s="7">
        <v>6</v>
      </c>
      <c r="M110" s="7">
        <v>0.35</v>
      </c>
      <c r="N110" s="7">
        <v>7.0000000000000007E-2</v>
      </c>
      <c r="O110" s="7">
        <v>2.5</v>
      </c>
      <c r="P110" s="7">
        <v>4</v>
      </c>
      <c r="Q110" s="7">
        <v>2.2499999999999999E-2</v>
      </c>
      <c r="R110" s="7">
        <v>0.01</v>
      </c>
      <c r="S110" s="7">
        <v>0</v>
      </c>
      <c r="T110" s="7">
        <v>12.5</v>
      </c>
      <c r="U110" s="7">
        <v>1.0416666666666667</v>
      </c>
      <c r="V110" s="10">
        <v>2.0833333333333335</v>
      </c>
      <c r="W110" s="7">
        <v>0</v>
      </c>
    </row>
    <row r="111" spans="1:37" ht="15" x14ac:dyDescent="0.25">
      <c r="A111" s="4">
        <v>612</v>
      </c>
      <c r="B111" s="8" t="s">
        <v>86</v>
      </c>
      <c r="C111" s="21">
        <v>0.66</v>
      </c>
      <c r="D111" s="7">
        <v>37</v>
      </c>
      <c r="E111" s="7">
        <v>89.5</v>
      </c>
      <c r="F111" s="7">
        <v>0.3</v>
      </c>
      <c r="G111" s="7">
        <v>0.82</v>
      </c>
      <c r="H111" s="7">
        <v>0.2</v>
      </c>
      <c r="I111" s="7">
        <v>2.5</v>
      </c>
      <c r="J111" s="7">
        <v>0</v>
      </c>
      <c r="K111" s="7">
        <v>6.7</v>
      </c>
      <c r="L111" s="7">
        <v>33</v>
      </c>
      <c r="M111" s="7">
        <v>0.3</v>
      </c>
      <c r="N111" s="7">
        <v>0.1</v>
      </c>
      <c r="O111" s="7">
        <v>11</v>
      </c>
      <c r="P111" s="7">
        <v>44</v>
      </c>
      <c r="Q111" s="7">
        <v>0.03</v>
      </c>
      <c r="R111" s="7">
        <v>0.02</v>
      </c>
      <c r="S111" s="7">
        <v>0</v>
      </c>
      <c r="T111" s="7">
        <v>10</v>
      </c>
      <c r="U111" s="7">
        <v>1</v>
      </c>
      <c r="V111" s="10">
        <v>2</v>
      </c>
      <c r="W111" s="7">
        <v>0</v>
      </c>
    </row>
    <row r="112" spans="1:37" ht="15" x14ac:dyDescent="0.25">
      <c r="A112" s="4">
        <v>613</v>
      </c>
      <c r="B112" s="8" t="s">
        <v>87</v>
      </c>
      <c r="C112" s="21">
        <v>0.5</v>
      </c>
      <c r="D112" s="7">
        <v>33</v>
      </c>
      <c r="E112" s="7"/>
      <c r="F112" s="7"/>
      <c r="G112" s="7">
        <v>0.7</v>
      </c>
      <c r="H112" s="7">
        <v>0.1</v>
      </c>
      <c r="I112" s="7">
        <v>1.1000000000000001</v>
      </c>
      <c r="J112" s="7">
        <v>0</v>
      </c>
      <c r="K112" s="7">
        <v>7.3000000000000007</v>
      </c>
      <c r="L112" s="7">
        <v>12</v>
      </c>
      <c r="M112" s="7">
        <v>0.06</v>
      </c>
      <c r="N112" s="7">
        <v>7.0000000000000007E-2</v>
      </c>
      <c r="O112" s="7">
        <v>10</v>
      </c>
      <c r="P112" s="7">
        <v>33.299999999999997</v>
      </c>
      <c r="Q112" s="7">
        <v>0</v>
      </c>
      <c r="R112" s="7">
        <v>0</v>
      </c>
      <c r="S112" s="7">
        <v>24</v>
      </c>
      <c r="T112" s="7">
        <v>2</v>
      </c>
      <c r="U112" s="7">
        <v>4</v>
      </c>
      <c r="V112" s="10">
        <v>0</v>
      </c>
      <c r="W112" s="7">
        <v>0</v>
      </c>
    </row>
    <row r="113" spans="1:23" ht="15" x14ac:dyDescent="0.25">
      <c r="A113" s="4">
        <v>614</v>
      </c>
      <c r="B113" s="8" t="s">
        <v>168</v>
      </c>
      <c r="C113" s="21">
        <v>0.95</v>
      </c>
      <c r="D113" s="7">
        <v>71</v>
      </c>
      <c r="E113" s="7">
        <v>80.7</v>
      </c>
      <c r="F113" s="7">
        <v>0.6</v>
      </c>
      <c r="G113" s="7">
        <v>0.6</v>
      </c>
      <c r="H113" s="7">
        <v>0.1</v>
      </c>
      <c r="I113" s="7">
        <v>2</v>
      </c>
      <c r="J113" s="7">
        <v>0</v>
      </c>
      <c r="K113" s="7">
        <v>16</v>
      </c>
      <c r="L113" s="7">
        <v>14</v>
      </c>
      <c r="M113" s="7">
        <v>0.3</v>
      </c>
      <c r="N113" s="7">
        <v>0.1</v>
      </c>
      <c r="O113" s="7">
        <v>4</v>
      </c>
      <c r="P113" s="7">
        <v>14</v>
      </c>
      <c r="Q113" s="7">
        <v>0.03</v>
      </c>
      <c r="R113" s="7">
        <v>0.03</v>
      </c>
      <c r="S113" s="7">
        <v>0</v>
      </c>
      <c r="T113" s="7">
        <v>29</v>
      </c>
      <c r="U113" s="7">
        <v>2</v>
      </c>
      <c r="V113" s="10">
        <v>5</v>
      </c>
      <c r="W113" s="7">
        <v>0</v>
      </c>
    </row>
    <row r="114" spans="1:23" ht="15" x14ac:dyDescent="0.25">
      <c r="A114" s="4">
        <v>615</v>
      </c>
      <c r="B114" s="8" t="s">
        <v>169</v>
      </c>
      <c r="C114" s="21">
        <v>0.96</v>
      </c>
      <c r="D114" s="7">
        <v>35</v>
      </c>
      <c r="E114" s="7">
        <v>90</v>
      </c>
      <c r="F114" s="7">
        <v>0.4</v>
      </c>
      <c r="G114" s="7">
        <v>0.7</v>
      </c>
      <c r="H114" s="7">
        <v>0.2</v>
      </c>
      <c r="I114" s="7">
        <v>2.5</v>
      </c>
      <c r="J114" s="7">
        <v>0</v>
      </c>
      <c r="K114" s="7">
        <v>6.3</v>
      </c>
      <c r="L114" s="7">
        <v>19</v>
      </c>
      <c r="M114" s="7">
        <v>0.6</v>
      </c>
      <c r="N114" s="7">
        <v>0.18</v>
      </c>
      <c r="O114" s="7">
        <v>39</v>
      </c>
      <c r="P114" s="7">
        <v>49</v>
      </c>
      <c r="Q114" s="7">
        <v>0.03</v>
      </c>
      <c r="R114" s="7">
        <v>0.02</v>
      </c>
      <c r="S114" s="7">
        <v>0</v>
      </c>
      <c r="T114" s="7">
        <v>1</v>
      </c>
      <c r="U114" s="7">
        <v>0</v>
      </c>
      <c r="V114" s="10">
        <v>0</v>
      </c>
      <c r="W114" s="7">
        <v>0</v>
      </c>
    </row>
    <row r="115" spans="1:23" ht="15" x14ac:dyDescent="0.25">
      <c r="A115" s="4">
        <v>616</v>
      </c>
      <c r="B115" s="8" t="s">
        <v>170</v>
      </c>
      <c r="C115" s="21">
        <v>1</v>
      </c>
      <c r="D115" s="7">
        <v>16.534999999999997</v>
      </c>
      <c r="E115" s="7">
        <v>49.054000000000002</v>
      </c>
      <c r="F115" s="7">
        <v>0.26250000000000001</v>
      </c>
      <c r="G115" s="7">
        <v>0.31850000000000001</v>
      </c>
      <c r="H115" s="7">
        <v>0.10700000000000001</v>
      </c>
      <c r="I115" s="7">
        <v>0.3135</v>
      </c>
      <c r="J115" s="7">
        <v>0</v>
      </c>
      <c r="K115" s="7">
        <v>3.4444999999999975</v>
      </c>
      <c r="L115" s="7">
        <v>5.2750000000000004</v>
      </c>
      <c r="M115" s="7">
        <v>0.13500000000000001</v>
      </c>
      <c r="N115" s="7">
        <v>49.054000000000002</v>
      </c>
      <c r="O115" s="7">
        <v>49.054000000000002</v>
      </c>
      <c r="P115" s="7">
        <v>9.7170000000000005</v>
      </c>
      <c r="Q115" s="7">
        <v>1.8599999999999998E-2</v>
      </c>
      <c r="R115" s="7">
        <v>1.6300000000000002E-2</v>
      </c>
      <c r="S115" s="7">
        <v>0</v>
      </c>
      <c r="T115" s="7">
        <v>625.34</v>
      </c>
      <c r="U115" s="7">
        <v>52.111666666666672</v>
      </c>
      <c r="V115" s="10">
        <v>104.22333333333334</v>
      </c>
      <c r="W115" s="7">
        <v>0</v>
      </c>
    </row>
    <row r="116" spans="1:23" ht="15" x14ac:dyDescent="0.25">
      <c r="A116" s="4">
        <v>617</v>
      </c>
      <c r="B116" s="8" t="s">
        <v>88</v>
      </c>
      <c r="C116" s="21">
        <v>1</v>
      </c>
      <c r="D116" s="7">
        <v>189.51999999999998</v>
      </c>
      <c r="E116" s="7">
        <v>42.904000000000003</v>
      </c>
      <c r="F116" s="7">
        <v>0.69</v>
      </c>
      <c r="G116" s="7">
        <v>2.056</v>
      </c>
      <c r="H116" s="7">
        <v>14.76</v>
      </c>
      <c r="I116" s="7">
        <v>2.9239999999999999</v>
      </c>
      <c r="J116" s="7">
        <v>0</v>
      </c>
      <c r="K116" s="7">
        <v>10.666000000000004</v>
      </c>
      <c r="L116" s="7">
        <v>21.67</v>
      </c>
      <c r="M116" s="7">
        <v>1.1519999999999999</v>
      </c>
      <c r="N116" s="7">
        <v>0.38519999999999999</v>
      </c>
      <c r="O116" s="7">
        <v>13.36</v>
      </c>
      <c r="P116" s="7">
        <v>3.524</v>
      </c>
      <c r="Q116" s="7">
        <v>3.4199999999999994E-2</v>
      </c>
      <c r="R116" s="7">
        <v>0.31919999999999998</v>
      </c>
      <c r="S116" s="7">
        <v>0</v>
      </c>
      <c r="T116" s="7">
        <v>0</v>
      </c>
      <c r="U116" s="7">
        <v>0</v>
      </c>
      <c r="V116" s="10">
        <v>0</v>
      </c>
      <c r="W116" s="7">
        <v>0</v>
      </c>
    </row>
    <row r="117" spans="1:23" ht="15" x14ac:dyDescent="0.25">
      <c r="A117" s="4">
        <v>618</v>
      </c>
      <c r="B117" s="8" t="s">
        <v>171</v>
      </c>
      <c r="C117" s="21">
        <v>1</v>
      </c>
      <c r="D117" s="7">
        <v>48</v>
      </c>
      <c r="E117" s="7">
        <v>80.7</v>
      </c>
      <c r="F117" s="7">
        <v>0.8</v>
      </c>
      <c r="G117" s="7">
        <v>1.1000000000000001</v>
      </c>
      <c r="H117" s="7">
        <v>1.1000000000000001</v>
      </c>
      <c r="I117" s="7">
        <v>15.5</v>
      </c>
      <c r="J117" s="7">
        <v>0</v>
      </c>
      <c r="K117" s="7">
        <v>0.9</v>
      </c>
      <c r="L117" s="7">
        <v>20</v>
      </c>
      <c r="M117" s="7">
        <v>0.4</v>
      </c>
      <c r="N117" s="7">
        <v>0.26</v>
      </c>
      <c r="O117" s="7">
        <v>16</v>
      </c>
      <c r="P117" s="7">
        <v>222</v>
      </c>
      <c r="Q117" s="7">
        <v>0.06</v>
      </c>
      <c r="R117" s="7">
        <v>0.05</v>
      </c>
      <c r="S117" s="7">
        <v>0</v>
      </c>
      <c r="T117" s="7">
        <v>267</v>
      </c>
      <c r="U117" s="7">
        <v>22</v>
      </c>
      <c r="V117" s="10">
        <v>45</v>
      </c>
      <c r="W117" s="7">
        <v>0</v>
      </c>
    </row>
    <row r="118" spans="1:23" ht="15" x14ac:dyDescent="0.25">
      <c r="A118" s="4">
        <v>619</v>
      </c>
      <c r="B118" s="8" t="s">
        <v>89</v>
      </c>
      <c r="C118" s="21">
        <v>0.7</v>
      </c>
      <c r="D118" s="7">
        <v>42</v>
      </c>
      <c r="E118" s="7">
        <v>87.1</v>
      </c>
      <c r="F118" s="7">
        <v>0.6</v>
      </c>
      <c r="G118" s="7">
        <v>0.7</v>
      </c>
      <c r="H118" s="7">
        <v>0.2</v>
      </c>
      <c r="I118" s="7">
        <v>4.0999999999999996</v>
      </c>
      <c r="J118" s="7">
        <v>0</v>
      </c>
      <c r="K118" s="7">
        <v>7.4</v>
      </c>
      <c r="L118" s="7">
        <v>22</v>
      </c>
      <c r="M118" s="7">
        <v>0</v>
      </c>
      <c r="N118" s="7">
        <v>0.1</v>
      </c>
      <c r="O118" s="7">
        <v>8</v>
      </c>
      <c r="P118" s="7">
        <v>55</v>
      </c>
      <c r="Q118" s="7">
        <v>0.02</v>
      </c>
      <c r="R118" s="7">
        <v>0.03</v>
      </c>
      <c r="S118" s="7">
        <v>0</v>
      </c>
      <c r="T118" s="7">
        <v>31</v>
      </c>
      <c r="U118" s="7">
        <v>3</v>
      </c>
      <c r="V118" s="10">
        <v>5</v>
      </c>
      <c r="W118" s="7">
        <v>0</v>
      </c>
    </row>
    <row r="119" spans="1:23" ht="15" x14ac:dyDescent="0.25">
      <c r="A119" s="4">
        <v>620</v>
      </c>
      <c r="B119" s="8" t="s">
        <v>172</v>
      </c>
      <c r="C119" s="21">
        <v>0.75</v>
      </c>
      <c r="D119" s="7">
        <v>51</v>
      </c>
      <c r="E119" s="7">
        <v>84.6</v>
      </c>
      <c r="F119" s="7">
        <v>0.7</v>
      </c>
      <c r="G119" s="7">
        <v>0.62</v>
      </c>
      <c r="H119" s="7">
        <v>0.2</v>
      </c>
      <c r="I119" s="7">
        <v>4.51</v>
      </c>
      <c r="J119" s="7">
        <v>0</v>
      </c>
      <c r="K119" s="7">
        <v>9.5</v>
      </c>
      <c r="L119" s="7">
        <v>13</v>
      </c>
      <c r="M119" s="7">
        <v>0.5</v>
      </c>
      <c r="N119" s="7">
        <v>0.22</v>
      </c>
      <c r="O119" s="7">
        <v>14</v>
      </c>
      <c r="P119" s="7">
        <v>4.0999999999999996</v>
      </c>
      <c r="Q119" s="7">
        <v>0.02</v>
      </c>
      <c r="R119" s="7">
        <v>0.04</v>
      </c>
      <c r="S119" s="7">
        <v>0</v>
      </c>
      <c r="T119" s="7">
        <v>537</v>
      </c>
      <c r="U119" s="7">
        <v>45</v>
      </c>
      <c r="V119" s="10">
        <v>89</v>
      </c>
      <c r="W119" s="7">
        <v>0</v>
      </c>
    </row>
    <row r="120" spans="1:23" ht="15" x14ac:dyDescent="0.25">
      <c r="A120" s="4">
        <v>621</v>
      </c>
      <c r="B120" s="8" t="s">
        <v>90</v>
      </c>
      <c r="C120" s="21">
        <v>0.75</v>
      </c>
      <c r="D120" s="7">
        <v>52</v>
      </c>
      <c r="E120" s="7">
        <v>86.2</v>
      </c>
      <c r="F120" s="7">
        <v>0.4</v>
      </c>
      <c r="G120" s="7">
        <v>0.87</v>
      </c>
      <c r="H120" s="7">
        <v>0.2</v>
      </c>
      <c r="I120" s="7">
        <v>1.5</v>
      </c>
      <c r="J120" s="7">
        <v>0</v>
      </c>
      <c r="K120" s="7">
        <v>10.8</v>
      </c>
      <c r="L120" s="7">
        <v>26</v>
      </c>
      <c r="M120" s="7">
        <v>0</v>
      </c>
      <c r="N120" s="7">
        <v>0.1</v>
      </c>
      <c r="O120" s="7">
        <v>24</v>
      </c>
      <c r="P120" s="7">
        <v>36</v>
      </c>
      <c r="Q120" s="7">
        <v>0.08</v>
      </c>
      <c r="R120" s="7">
        <v>0.05</v>
      </c>
      <c r="S120" s="7">
        <v>0</v>
      </c>
      <c r="T120" s="7">
        <v>10</v>
      </c>
      <c r="U120" s="7">
        <v>1</v>
      </c>
      <c r="V120" s="10">
        <v>2</v>
      </c>
      <c r="W120" s="7">
        <v>0</v>
      </c>
    </row>
    <row r="121" spans="1:23" ht="15" x14ac:dyDescent="0.25">
      <c r="A121" s="4">
        <v>622</v>
      </c>
      <c r="B121" s="8" t="s">
        <v>173</v>
      </c>
      <c r="C121" s="21">
        <v>0.4</v>
      </c>
      <c r="D121" s="7">
        <v>43</v>
      </c>
      <c r="E121" s="7">
        <v>85.6</v>
      </c>
      <c r="F121" s="7">
        <v>0.9</v>
      </c>
      <c r="G121" s="7">
        <v>2.1</v>
      </c>
      <c r="H121" s="7">
        <v>0.3</v>
      </c>
      <c r="I121" s="7">
        <v>6.5</v>
      </c>
      <c r="J121" s="7">
        <v>0</v>
      </c>
      <c r="K121" s="7">
        <v>4.5999999999999996</v>
      </c>
      <c r="L121" s="7">
        <v>56</v>
      </c>
      <c r="M121" s="7">
        <v>1</v>
      </c>
      <c r="N121" s="7">
        <v>0.4</v>
      </c>
      <c r="O121" s="7">
        <v>63</v>
      </c>
      <c r="P121" s="7">
        <v>12.6</v>
      </c>
      <c r="Q121" s="7">
        <v>0.13</v>
      </c>
      <c r="R121" s="7">
        <v>0.1</v>
      </c>
      <c r="S121" s="7">
        <v>0</v>
      </c>
      <c r="T121" s="7">
        <v>546</v>
      </c>
      <c r="U121" s="7">
        <v>45</v>
      </c>
      <c r="V121" s="10">
        <v>91</v>
      </c>
      <c r="W121" s="7">
        <v>0</v>
      </c>
    </row>
    <row r="122" spans="1:23" ht="15" x14ac:dyDescent="0.25">
      <c r="A122" s="14">
        <v>623</v>
      </c>
      <c r="B122" s="17" t="s">
        <v>91</v>
      </c>
      <c r="C122" s="21">
        <v>1</v>
      </c>
      <c r="D122" s="7">
        <v>58.273333333333333</v>
      </c>
      <c r="E122" s="7">
        <v>56.488333333333337</v>
      </c>
      <c r="F122" s="7">
        <v>0.6153333333333334</v>
      </c>
      <c r="G122" s="7">
        <v>1.1363333333333332</v>
      </c>
      <c r="H122" s="7">
        <v>0.19133333333333336</v>
      </c>
      <c r="I122" s="7">
        <v>2.8816666666666664</v>
      </c>
      <c r="J122" s="7">
        <v>0</v>
      </c>
      <c r="K122" s="7">
        <v>11.52033333333333</v>
      </c>
      <c r="L122" s="7">
        <v>24.290000000000003</v>
      </c>
      <c r="M122" s="7">
        <v>0.49833333333333335</v>
      </c>
      <c r="N122" s="7">
        <v>0.18213333333333334</v>
      </c>
      <c r="O122" s="7">
        <v>23.473333333333333</v>
      </c>
      <c r="P122" s="7">
        <v>14.301666666666668</v>
      </c>
      <c r="Q122" s="7">
        <v>3.7000000000000005E-2</v>
      </c>
      <c r="R122" s="7">
        <v>5.2866666666666673E-2</v>
      </c>
      <c r="S122" s="7">
        <v>0</v>
      </c>
      <c r="T122" s="7">
        <v>18.001666666666665</v>
      </c>
      <c r="U122" s="7">
        <v>1.5001388888888887</v>
      </c>
      <c r="V122" s="10">
        <v>3.0002777777777774</v>
      </c>
      <c r="W122" s="7">
        <v>0</v>
      </c>
    </row>
    <row r="123" spans="1:23" ht="15" x14ac:dyDescent="0.25">
      <c r="A123" s="4">
        <v>701</v>
      </c>
      <c r="B123" s="8" t="s">
        <v>92</v>
      </c>
      <c r="C123" s="21">
        <v>1</v>
      </c>
      <c r="D123" s="7">
        <v>36.360000000000007</v>
      </c>
      <c r="E123" s="7">
        <v>70.544666666666672</v>
      </c>
      <c r="F123" s="7">
        <v>0.59866666666666657</v>
      </c>
      <c r="G123" s="7">
        <v>1.4013333333333333</v>
      </c>
      <c r="H123" s="7">
        <v>0.21966666666666668</v>
      </c>
      <c r="I123" s="7">
        <v>2.1663333333333332</v>
      </c>
      <c r="J123" s="7">
        <v>0</v>
      </c>
      <c r="K123" s="7">
        <v>6.0693333333333293</v>
      </c>
      <c r="L123" s="7">
        <v>39.606666666666662</v>
      </c>
      <c r="M123" s="7">
        <v>0.98466666666666658</v>
      </c>
      <c r="N123" s="7">
        <v>0.18983333333333333</v>
      </c>
      <c r="O123" s="7">
        <v>25.596666666666664</v>
      </c>
      <c r="P123" s="7">
        <v>11.26</v>
      </c>
      <c r="Q123" s="7">
        <v>4.306666666666667E-2</v>
      </c>
      <c r="R123" s="7">
        <v>4.41E-2</v>
      </c>
      <c r="S123" s="7">
        <v>0</v>
      </c>
      <c r="T123" s="7">
        <v>224.42</v>
      </c>
      <c r="U123" s="7">
        <v>18.701666666666664</v>
      </c>
      <c r="V123" s="10">
        <v>37.403333333333329</v>
      </c>
      <c r="W123" s="7">
        <v>0</v>
      </c>
    </row>
    <row r="124" spans="1:23" ht="15" x14ac:dyDescent="0.25">
      <c r="A124" s="4">
        <v>702</v>
      </c>
      <c r="B124" s="8" t="s">
        <v>93</v>
      </c>
      <c r="C124" s="21">
        <v>1</v>
      </c>
      <c r="D124" s="7">
        <v>36.360000000000007</v>
      </c>
      <c r="E124" s="7">
        <v>70.544666666666672</v>
      </c>
      <c r="F124" s="7">
        <v>0.59866666666666657</v>
      </c>
      <c r="G124" s="7">
        <v>1.4013333333333333</v>
      </c>
      <c r="H124" s="7">
        <v>0.21966666666666668</v>
      </c>
      <c r="I124" s="7">
        <v>2.1663333333333332</v>
      </c>
      <c r="J124" s="7">
        <v>0</v>
      </c>
      <c r="K124" s="7">
        <v>6.0693333333333293</v>
      </c>
      <c r="L124" s="7">
        <v>39.606666666666662</v>
      </c>
      <c r="M124" s="7">
        <v>0.98466666666666658</v>
      </c>
      <c r="N124" s="7">
        <v>0.18983333333333333</v>
      </c>
      <c r="O124" s="7">
        <v>25.596666666666664</v>
      </c>
      <c r="P124" s="7">
        <v>11.26</v>
      </c>
      <c r="Q124" s="7">
        <v>4.306666666666667E-2</v>
      </c>
      <c r="R124" s="7">
        <v>4.41E-2</v>
      </c>
      <c r="S124" s="7">
        <v>0</v>
      </c>
      <c r="T124" s="7">
        <v>224.42</v>
      </c>
      <c r="U124" s="7">
        <v>18.701666666666664</v>
      </c>
      <c r="V124" s="10">
        <v>37.403333333333329</v>
      </c>
      <c r="W124" s="7">
        <v>0</v>
      </c>
    </row>
    <row r="125" spans="1:23" ht="15" x14ac:dyDescent="0.25">
      <c r="A125" s="4">
        <v>703</v>
      </c>
      <c r="B125" s="8" t="s">
        <v>94</v>
      </c>
      <c r="C125" s="21">
        <v>1</v>
      </c>
      <c r="D125" s="7">
        <v>15.276666666666666</v>
      </c>
      <c r="E125" s="7">
        <v>79.577000000000012</v>
      </c>
      <c r="F125" s="7">
        <v>0.54266666666666663</v>
      </c>
      <c r="G125" s="7">
        <v>0.92500000000000016</v>
      </c>
      <c r="H125" s="7">
        <v>0.17400000000000002</v>
      </c>
      <c r="I125" s="7">
        <v>1.8723333333333336</v>
      </c>
      <c r="J125" s="7">
        <v>0</v>
      </c>
      <c r="K125" s="7">
        <v>1.5756666666666543</v>
      </c>
      <c r="L125" s="7">
        <v>35.123333333333335</v>
      </c>
      <c r="M125" s="7">
        <v>0.63766666666666671</v>
      </c>
      <c r="N125" s="7">
        <v>0.17789999999999997</v>
      </c>
      <c r="O125" s="7">
        <v>40.996666666666677</v>
      </c>
      <c r="P125" s="7">
        <v>18.91333333333333</v>
      </c>
      <c r="Q125" s="7">
        <v>3.4833333333333334E-2</v>
      </c>
      <c r="R125" s="7">
        <v>4.7833333333333332E-2</v>
      </c>
      <c r="S125" s="7">
        <v>0</v>
      </c>
      <c r="T125" s="7">
        <v>55.740000000000009</v>
      </c>
      <c r="U125" s="7">
        <v>4.6450000000000005</v>
      </c>
      <c r="V125" s="10">
        <v>9.2900000000000009</v>
      </c>
      <c r="W125" s="7">
        <v>0</v>
      </c>
    </row>
    <row r="126" spans="1:23" ht="15" x14ac:dyDescent="0.25">
      <c r="A126" s="4">
        <v>704</v>
      </c>
      <c r="B126" s="8" t="s">
        <v>95</v>
      </c>
      <c r="C126" s="21">
        <v>0.83</v>
      </c>
      <c r="D126" s="7">
        <v>31.5</v>
      </c>
      <c r="E126" s="7">
        <v>90.1</v>
      </c>
      <c r="F126" s="7">
        <v>0.7</v>
      </c>
      <c r="G126" s="7">
        <v>0.8</v>
      </c>
      <c r="H126" s="7">
        <v>0.25</v>
      </c>
      <c r="I126" s="7">
        <v>3.4</v>
      </c>
      <c r="J126" s="7">
        <v>0</v>
      </c>
      <c r="K126" s="7">
        <v>4.7500000000000053</v>
      </c>
      <c r="L126" s="7">
        <v>34.5</v>
      </c>
      <c r="M126" s="7">
        <v>0.55000000000000004</v>
      </c>
      <c r="N126" s="7">
        <v>0.125</v>
      </c>
      <c r="O126" s="7">
        <v>11.5</v>
      </c>
      <c r="P126" s="7">
        <v>3.5</v>
      </c>
      <c r="Q126" s="7">
        <v>3.5000000000000003E-2</v>
      </c>
      <c r="R126" s="7">
        <v>2.5000000000000001E-2</v>
      </c>
      <c r="S126" s="7">
        <v>0</v>
      </c>
      <c r="T126" s="7">
        <v>6700</v>
      </c>
      <c r="U126" s="7">
        <v>558.33333333333337</v>
      </c>
      <c r="V126" s="10">
        <v>1116.6666666666667</v>
      </c>
      <c r="W126" s="7">
        <v>0</v>
      </c>
    </row>
    <row r="127" spans="1:23" ht="15" x14ac:dyDescent="0.25">
      <c r="A127" s="4">
        <v>705</v>
      </c>
      <c r="B127" s="8" t="s">
        <v>96</v>
      </c>
      <c r="C127" s="21">
        <v>0.98</v>
      </c>
      <c r="D127" s="7">
        <v>28.5</v>
      </c>
      <c r="E127" s="7">
        <v>91.55</v>
      </c>
      <c r="F127" s="7">
        <v>0.75</v>
      </c>
      <c r="G127" s="7">
        <v>1.35</v>
      </c>
      <c r="H127" s="7">
        <v>0.3</v>
      </c>
      <c r="I127" s="7">
        <v>1.9500000000000002</v>
      </c>
      <c r="J127" s="7">
        <v>0</v>
      </c>
      <c r="K127" s="7">
        <v>4.1000000000000032</v>
      </c>
      <c r="L127" s="7">
        <v>10</v>
      </c>
      <c r="M127" s="7">
        <v>0.60000000000000009</v>
      </c>
      <c r="N127" s="7">
        <v>0.25</v>
      </c>
      <c r="O127" s="7">
        <v>11</v>
      </c>
      <c r="P127" s="7">
        <v>17.5</v>
      </c>
      <c r="Q127" s="7">
        <v>5.5000000000000007E-2</v>
      </c>
      <c r="R127" s="7">
        <v>0.04</v>
      </c>
      <c r="S127" s="7">
        <v>0</v>
      </c>
      <c r="T127" s="7">
        <v>201</v>
      </c>
      <c r="U127" s="7">
        <v>16.75</v>
      </c>
      <c r="V127" s="10">
        <v>33.5</v>
      </c>
      <c r="W127" s="7">
        <v>0</v>
      </c>
    </row>
    <row r="128" spans="1:23" ht="15" x14ac:dyDescent="0.25">
      <c r="A128" s="4">
        <v>706</v>
      </c>
      <c r="B128" s="8" t="s">
        <v>97</v>
      </c>
      <c r="C128" s="21">
        <v>1</v>
      </c>
      <c r="D128" s="7">
        <v>18.285</v>
      </c>
      <c r="E128" s="7">
        <v>54.914499999999997</v>
      </c>
      <c r="F128" s="7">
        <v>1.3334999999999999</v>
      </c>
      <c r="G128" s="7">
        <v>2.0839999999999996</v>
      </c>
      <c r="H128" s="7">
        <v>0.21050000000000002</v>
      </c>
      <c r="I128" s="7">
        <v>2.7765</v>
      </c>
      <c r="J128" s="7">
        <v>0</v>
      </c>
      <c r="K128" s="7">
        <v>0.68100000000000449</v>
      </c>
      <c r="L128" s="7">
        <v>86.644999999999996</v>
      </c>
      <c r="M128" s="7">
        <v>1.76</v>
      </c>
      <c r="N128" s="7">
        <v>0.40884999999999999</v>
      </c>
      <c r="O128" s="7">
        <v>49.43</v>
      </c>
      <c r="P128" s="7">
        <v>11.27</v>
      </c>
      <c r="Q128" s="7">
        <v>1.55E-2</v>
      </c>
      <c r="R128" s="7">
        <v>8.48E-2</v>
      </c>
      <c r="S128" s="7">
        <v>0</v>
      </c>
      <c r="T128" s="7">
        <v>1446.5</v>
      </c>
      <c r="U128" s="7">
        <v>120.54166666666667</v>
      </c>
      <c r="V128" s="10">
        <v>241.08333333333334</v>
      </c>
      <c r="W128" s="7">
        <v>0</v>
      </c>
    </row>
    <row r="129" spans="1:23" ht="15" x14ac:dyDescent="0.25">
      <c r="A129" s="4">
        <v>707</v>
      </c>
      <c r="B129" s="8" t="s">
        <v>98</v>
      </c>
      <c r="C129" s="21">
        <v>0.88</v>
      </c>
      <c r="D129" s="7">
        <v>26.5</v>
      </c>
      <c r="E129" s="7">
        <v>90.15</v>
      </c>
      <c r="F129" s="7">
        <v>1.45</v>
      </c>
      <c r="G129" s="7">
        <v>2.75</v>
      </c>
      <c r="H129" s="7">
        <v>0.3</v>
      </c>
      <c r="I129" s="7">
        <v>4.25</v>
      </c>
      <c r="J129" s="7">
        <v>0</v>
      </c>
      <c r="K129" s="7">
        <v>1.0999999999999952</v>
      </c>
      <c r="L129" s="7">
        <v>348</v>
      </c>
      <c r="M129" s="7">
        <v>2</v>
      </c>
      <c r="N129" s="7">
        <v>0.35499999999999998</v>
      </c>
      <c r="O129" s="7">
        <v>31.5</v>
      </c>
      <c r="P129" s="7">
        <v>57.5</v>
      </c>
      <c r="Q129" s="7">
        <v>7.5000000000000011E-2</v>
      </c>
      <c r="R129" s="7">
        <v>0.09</v>
      </c>
      <c r="S129" s="7">
        <v>0</v>
      </c>
      <c r="T129" s="7">
        <v>1744</v>
      </c>
      <c r="U129" s="7">
        <v>145.33333333333334</v>
      </c>
      <c r="V129" s="10">
        <v>290.66666666666669</v>
      </c>
      <c r="W129" s="7">
        <v>0</v>
      </c>
    </row>
    <row r="130" spans="1:23" ht="15" x14ac:dyDescent="0.25">
      <c r="A130" s="4">
        <v>708</v>
      </c>
      <c r="B130" s="8" t="s">
        <v>177</v>
      </c>
      <c r="C130" s="21">
        <v>0.97</v>
      </c>
      <c r="D130" s="7">
        <v>11</v>
      </c>
      <c r="E130" s="7">
        <v>96.2</v>
      </c>
      <c r="F130" s="7">
        <v>0.5</v>
      </c>
      <c r="G130" s="7">
        <v>0.6</v>
      </c>
      <c r="H130" s="7">
        <v>0.1</v>
      </c>
      <c r="I130" s="7">
        <v>1.4</v>
      </c>
      <c r="J130" s="7">
        <v>0</v>
      </c>
      <c r="K130" s="7">
        <v>1.3</v>
      </c>
      <c r="L130" s="7">
        <v>19</v>
      </c>
      <c r="M130" s="7">
        <v>0.52499999999999991</v>
      </c>
      <c r="N130" s="7">
        <v>0.13500000000000001</v>
      </c>
      <c r="O130" s="7">
        <v>3.5</v>
      </c>
      <c r="P130" s="7">
        <v>4.55</v>
      </c>
      <c r="Q130" s="7">
        <v>1.95E-2</v>
      </c>
      <c r="R130" s="7">
        <v>1.3000000000000001E-2</v>
      </c>
      <c r="S130" s="7">
        <v>0</v>
      </c>
      <c r="T130" s="7">
        <v>4.5</v>
      </c>
      <c r="U130" s="7">
        <v>0</v>
      </c>
      <c r="V130" s="10">
        <v>0.9</v>
      </c>
      <c r="W130" s="7">
        <v>0</v>
      </c>
    </row>
    <row r="131" spans="1:23" ht="15" x14ac:dyDescent="0.25">
      <c r="A131" s="4">
        <v>709</v>
      </c>
      <c r="B131" s="8" t="s">
        <v>99</v>
      </c>
      <c r="C131" s="21">
        <v>0.92</v>
      </c>
      <c r="D131" s="7">
        <v>35</v>
      </c>
      <c r="F131" s="7"/>
      <c r="G131" s="7">
        <v>1.9</v>
      </c>
      <c r="H131" s="7">
        <v>0.3</v>
      </c>
      <c r="I131" s="7">
        <v>3.2</v>
      </c>
      <c r="J131" s="7">
        <v>0</v>
      </c>
      <c r="K131" s="7">
        <v>4.7</v>
      </c>
      <c r="L131" s="7">
        <v>46</v>
      </c>
      <c r="M131" s="7">
        <v>1.3</v>
      </c>
      <c r="N131" s="7">
        <v>0.4</v>
      </c>
      <c r="O131" s="7">
        <v>3.3</v>
      </c>
      <c r="P131" s="7">
        <v>0</v>
      </c>
      <c r="Q131" s="7">
        <v>10</v>
      </c>
      <c r="R131" s="7">
        <v>0.1</v>
      </c>
      <c r="S131" s="7">
        <v>0</v>
      </c>
      <c r="T131" s="7">
        <v>804</v>
      </c>
      <c r="U131" s="7">
        <v>67</v>
      </c>
      <c r="V131" s="10">
        <v>134</v>
      </c>
      <c r="W131" s="7">
        <v>0.1</v>
      </c>
    </row>
    <row r="132" spans="1:23" ht="15" x14ac:dyDescent="0.25">
      <c r="A132" s="4">
        <v>710</v>
      </c>
      <c r="B132" s="8" t="s">
        <v>100</v>
      </c>
      <c r="C132" s="21">
        <v>1</v>
      </c>
      <c r="D132" s="7">
        <v>55</v>
      </c>
      <c r="E132" s="7">
        <v>73.900000000000006</v>
      </c>
      <c r="F132" s="7">
        <v>1.3</v>
      </c>
      <c r="G132" s="7">
        <v>7.5</v>
      </c>
      <c r="H132" s="7">
        <v>0.5</v>
      </c>
      <c r="I132" s="7">
        <v>7.5</v>
      </c>
      <c r="J132" s="7">
        <v>0</v>
      </c>
      <c r="K132" s="7">
        <v>4.4000000000000004</v>
      </c>
      <c r="L132" s="7">
        <v>121</v>
      </c>
      <c r="M132" s="7">
        <v>5.6</v>
      </c>
      <c r="N132" s="7">
        <v>0.79403333333333326</v>
      </c>
      <c r="O132" s="7">
        <v>20.91</v>
      </c>
      <c r="P132" s="7">
        <v>3.8676666666666666</v>
      </c>
      <c r="Q132" s="7">
        <v>8.4733333333333341E-2</v>
      </c>
      <c r="R132" s="7">
        <v>2.5966666666666669E-2</v>
      </c>
      <c r="S132" s="7">
        <v>0</v>
      </c>
      <c r="T132" s="7">
        <v>53.436666666666667</v>
      </c>
      <c r="U132" s="7">
        <v>4.4530555555555553</v>
      </c>
      <c r="V132" s="7">
        <v>8.9061111111111106</v>
      </c>
      <c r="W132" s="7">
        <v>0</v>
      </c>
    </row>
    <row r="133" spans="1:23" ht="15" x14ac:dyDescent="0.25">
      <c r="A133" s="4">
        <v>711</v>
      </c>
      <c r="B133" s="8" t="s">
        <v>101</v>
      </c>
      <c r="C133" s="21">
        <v>1</v>
      </c>
      <c r="D133" s="7">
        <v>112.66666666666667</v>
      </c>
      <c r="E133" s="7">
        <v>27.975666666666665</v>
      </c>
      <c r="F133" s="7">
        <v>0.42366666666666664</v>
      </c>
      <c r="G133" s="7">
        <v>3.2116666666666664</v>
      </c>
      <c r="H133" s="7">
        <v>0.28699999999999998</v>
      </c>
      <c r="I133" s="7">
        <v>2.8836666666666666</v>
      </c>
      <c r="J133" s="7">
        <v>0</v>
      </c>
      <c r="K133" s="7">
        <v>6.2183333333333195</v>
      </c>
      <c r="L133" s="7">
        <v>22.666666666666668</v>
      </c>
      <c r="M133" s="7">
        <v>1.7</v>
      </c>
      <c r="N133" s="7">
        <v>0.79403333333333326</v>
      </c>
      <c r="O133" s="7">
        <v>20.91</v>
      </c>
      <c r="P133" s="7">
        <v>3.8676666666666666</v>
      </c>
      <c r="Q133" s="7">
        <v>8.4733333333333341E-2</v>
      </c>
      <c r="R133" s="7">
        <v>2.5966666666666669E-2</v>
      </c>
      <c r="S133" s="7">
        <v>0</v>
      </c>
      <c r="T133" s="7">
        <v>53.436666666666667</v>
      </c>
      <c r="U133" s="7">
        <v>4.4530555555555553</v>
      </c>
      <c r="V133" s="10">
        <v>8.9061111111111106</v>
      </c>
      <c r="W133" s="7">
        <v>0</v>
      </c>
    </row>
    <row r="134" spans="1:23" ht="15" x14ac:dyDescent="0.25">
      <c r="A134" s="4">
        <v>712</v>
      </c>
      <c r="B134" s="8" t="s">
        <v>102</v>
      </c>
      <c r="C134" s="21">
        <v>0.64500000000000002</v>
      </c>
      <c r="D134" s="7">
        <v>14.215</v>
      </c>
      <c r="E134" s="7">
        <v>59.750500000000002</v>
      </c>
      <c r="F134" s="7">
        <v>0.80899999999999994</v>
      </c>
      <c r="G134" s="7">
        <v>0.57899999999999996</v>
      </c>
      <c r="H134" s="7">
        <v>9.6500000000000002E-2</v>
      </c>
      <c r="I134" s="7">
        <v>0.96700000000000008</v>
      </c>
      <c r="J134" s="7">
        <v>0</v>
      </c>
      <c r="K134" s="7">
        <v>2.2980000000000018</v>
      </c>
      <c r="L134" s="7">
        <v>37.79</v>
      </c>
      <c r="M134" s="7">
        <v>0.83699999999999997</v>
      </c>
      <c r="N134" s="7">
        <v>0.15145</v>
      </c>
      <c r="O134" s="7">
        <v>25.344999999999999</v>
      </c>
      <c r="P134" s="7">
        <v>7.1</v>
      </c>
      <c r="Q134" s="7">
        <v>3.5349999999999999E-2</v>
      </c>
      <c r="R134" s="7">
        <v>2.5750000000000002E-2</v>
      </c>
      <c r="S134" s="7">
        <v>0</v>
      </c>
      <c r="T134" s="7">
        <v>562.32500000000005</v>
      </c>
      <c r="U134" s="7">
        <v>46.860416666666673</v>
      </c>
      <c r="V134" s="10">
        <v>93.720833333333346</v>
      </c>
      <c r="W134" s="7">
        <v>0</v>
      </c>
    </row>
    <row r="135" spans="1:23" ht="15" x14ac:dyDescent="0.25">
      <c r="A135" s="4">
        <v>713</v>
      </c>
      <c r="B135" s="8" t="s">
        <v>103</v>
      </c>
      <c r="C135" s="21">
        <v>1</v>
      </c>
      <c r="D135" s="7">
        <v>17.564</v>
      </c>
      <c r="E135" s="7">
        <v>57.790800000000004</v>
      </c>
      <c r="F135" s="7">
        <v>1.0165999999999999</v>
      </c>
      <c r="G135" s="7">
        <v>2.1141999999999999</v>
      </c>
      <c r="H135" s="7">
        <v>0.28659999999999997</v>
      </c>
      <c r="I135" s="7">
        <v>2.4454000000000002</v>
      </c>
      <c r="J135" s="7">
        <v>0</v>
      </c>
      <c r="K135" s="7">
        <v>0.34640000000000271</v>
      </c>
      <c r="L135" s="7">
        <v>92.81368347826087</v>
      </c>
      <c r="M135" s="7">
        <v>3.8494000000000002</v>
      </c>
      <c r="N135" s="7">
        <v>0.29042434782608695</v>
      </c>
      <c r="O135" s="7">
        <v>57.962000000000003</v>
      </c>
      <c r="P135" s="7">
        <v>23.646000000000004</v>
      </c>
      <c r="Q135" s="7">
        <v>2.5600000000000001E-2</v>
      </c>
      <c r="R135" s="7">
        <v>0.11216000000000001</v>
      </c>
      <c r="S135" s="7">
        <v>0</v>
      </c>
      <c r="T135" s="7">
        <v>682.38400000000001</v>
      </c>
      <c r="U135" s="7">
        <v>56.865333333333332</v>
      </c>
      <c r="V135" s="10">
        <v>113.73066666666666</v>
      </c>
      <c r="W135" s="7">
        <v>0</v>
      </c>
    </row>
    <row r="136" spans="1:23" ht="15" x14ac:dyDescent="0.25">
      <c r="A136" s="4">
        <v>714</v>
      </c>
      <c r="B136" s="8" t="s">
        <v>193</v>
      </c>
      <c r="C136" s="21">
        <v>0.85</v>
      </c>
      <c r="D136" s="7">
        <v>44</v>
      </c>
      <c r="E136" s="7">
        <v>86.1</v>
      </c>
      <c r="F136" s="7">
        <v>1.4</v>
      </c>
      <c r="G136" s="7">
        <v>2.17</v>
      </c>
      <c r="H136" s="7">
        <v>0.1</v>
      </c>
      <c r="I136" s="7">
        <v>3.31</v>
      </c>
      <c r="J136" s="7">
        <v>0</v>
      </c>
      <c r="K136" s="7">
        <v>6.9</v>
      </c>
      <c r="L136" s="7">
        <v>13</v>
      </c>
      <c r="M136" s="7">
        <v>0.8</v>
      </c>
      <c r="N136" s="7">
        <v>0.55000000000000004</v>
      </c>
      <c r="O136" s="7">
        <v>77</v>
      </c>
      <c r="P136" s="7">
        <v>4.5049999999999999</v>
      </c>
      <c r="Q136" s="7">
        <v>9.0000000000000011E-3</v>
      </c>
      <c r="R136" s="7">
        <v>1.9E-2</v>
      </c>
      <c r="S136" s="7">
        <v>0</v>
      </c>
      <c r="T136" s="7">
        <v>9</v>
      </c>
      <c r="U136" s="7">
        <v>0.9</v>
      </c>
      <c r="V136" s="10">
        <v>1.8</v>
      </c>
      <c r="W136" s="7">
        <v>0</v>
      </c>
    </row>
    <row r="137" spans="1:23" ht="15" x14ac:dyDescent="0.25">
      <c r="A137" s="4">
        <v>715</v>
      </c>
      <c r="B137" s="8" t="s">
        <v>104</v>
      </c>
      <c r="C137" s="21">
        <v>1</v>
      </c>
      <c r="D137" s="7">
        <v>36.119999999999997</v>
      </c>
      <c r="E137" s="7">
        <v>76.407750000000007</v>
      </c>
      <c r="F137" s="7">
        <v>0.68800000000000006</v>
      </c>
      <c r="G137" s="7">
        <v>1.2737500000000002</v>
      </c>
      <c r="H137" s="7">
        <v>0.13350000000000001</v>
      </c>
      <c r="I137" s="7">
        <v>2.0852499999999998</v>
      </c>
      <c r="J137" s="7">
        <v>0</v>
      </c>
      <c r="K137" s="7">
        <v>6.4117499999999943</v>
      </c>
      <c r="L137" s="7">
        <v>16.954999999999998</v>
      </c>
      <c r="M137" s="7">
        <v>0.70925000000000005</v>
      </c>
      <c r="N137" s="7">
        <v>0.19047500000000001</v>
      </c>
      <c r="O137" s="7">
        <v>15.905000000000001</v>
      </c>
      <c r="P137" s="7">
        <v>8.4149999999999991</v>
      </c>
      <c r="Q137" s="7">
        <v>4.2900000000000001E-2</v>
      </c>
      <c r="R137" s="7">
        <v>4.3299999999999998E-2</v>
      </c>
      <c r="S137" s="7">
        <v>0</v>
      </c>
      <c r="T137" s="7">
        <v>1294.9349999999999</v>
      </c>
      <c r="U137" s="7">
        <v>107.91125</v>
      </c>
      <c r="V137" s="10">
        <v>215.82249999999999</v>
      </c>
      <c r="W137" s="7">
        <v>0</v>
      </c>
    </row>
    <row r="138" spans="1:23" ht="15" x14ac:dyDescent="0.25">
      <c r="A138" s="4">
        <v>716</v>
      </c>
      <c r="B138" s="8" t="s">
        <v>105</v>
      </c>
      <c r="C138" s="21">
        <v>1</v>
      </c>
      <c r="D138" s="7">
        <v>10.497777777777779</v>
      </c>
      <c r="E138" s="7">
        <v>38.820444444444448</v>
      </c>
      <c r="F138" s="7">
        <v>0.18666666666666665</v>
      </c>
      <c r="G138" s="7">
        <v>0.69666666666666666</v>
      </c>
      <c r="H138" s="7">
        <v>7.0666666666666669E-2</v>
      </c>
      <c r="I138" s="7">
        <v>0.92355555555555569</v>
      </c>
      <c r="J138" s="7">
        <v>0</v>
      </c>
      <c r="K138" s="7">
        <v>1.3019999999999925</v>
      </c>
      <c r="L138" s="7">
        <v>4.8577777777777778</v>
      </c>
      <c r="M138" s="7">
        <v>0.21777777777777776</v>
      </c>
      <c r="N138" s="7">
        <v>9.0022222222222226E-2</v>
      </c>
      <c r="O138" s="7">
        <v>8.68</v>
      </c>
      <c r="P138" s="7">
        <v>45.266666666666659</v>
      </c>
      <c r="Q138" s="7">
        <v>2.735555555555556E-2</v>
      </c>
      <c r="R138" s="7">
        <v>1.2333333333333335E-2</v>
      </c>
      <c r="S138" s="7">
        <v>0</v>
      </c>
      <c r="T138" s="7">
        <v>99.971111111111114</v>
      </c>
      <c r="U138" s="7">
        <v>8.3309259259259267</v>
      </c>
      <c r="V138" s="10">
        <v>16.661851851851853</v>
      </c>
      <c r="W138" s="7">
        <v>0</v>
      </c>
    </row>
    <row r="139" spans="1:23" ht="15" x14ac:dyDescent="0.25">
      <c r="A139" s="4">
        <v>717</v>
      </c>
      <c r="B139" s="8" t="s">
        <v>106</v>
      </c>
      <c r="C139" s="21">
        <v>0.73</v>
      </c>
      <c r="D139" s="7">
        <v>45</v>
      </c>
      <c r="E139" s="7">
        <v>87.3</v>
      </c>
      <c r="F139" s="7">
        <v>0.7</v>
      </c>
      <c r="G139" s="7">
        <v>1.9</v>
      </c>
      <c r="H139" s="7">
        <v>0.3</v>
      </c>
      <c r="I139" s="7">
        <v>2.2000000000000002</v>
      </c>
      <c r="J139" s="7">
        <v>0</v>
      </c>
      <c r="K139" s="7">
        <v>7.6</v>
      </c>
      <c r="L139" s="7">
        <v>16</v>
      </c>
      <c r="M139" s="7">
        <v>1.1000000000000001</v>
      </c>
      <c r="N139" s="7">
        <v>0.28999999999999998</v>
      </c>
      <c r="O139" s="7">
        <v>23</v>
      </c>
      <c r="P139" s="7">
        <v>193.1</v>
      </c>
      <c r="Q139" s="7">
        <v>0.08</v>
      </c>
      <c r="R139" s="7">
        <v>0.09</v>
      </c>
      <c r="S139" s="7">
        <v>0</v>
      </c>
      <c r="T139" s="7">
        <v>640</v>
      </c>
      <c r="U139" s="7">
        <v>53.333333333333336</v>
      </c>
      <c r="V139" s="10">
        <v>106.66666666666667</v>
      </c>
      <c r="W139" s="7">
        <v>0</v>
      </c>
    </row>
    <row r="140" spans="1:23" ht="15" x14ac:dyDescent="0.25">
      <c r="A140" s="4">
        <v>718</v>
      </c>
      <c r="B140" s="8" t="s">
        <v>107</v>
      </c>
      <c r="C140" s="21">
        <v>0.6</v>
      </c>
      <c r="D140" s="7">
        <v>31</v>
      </c>
      <c r="E140" s="7">
        <v>90.1</v>
      </c>
      <c r="F140" s="7">
        <v>0.9</v>
      </c>
      <c r="G140" s="7">
        <v>3</v>
      </c>
      <c r="H140" s="7">
        <v>0.3</v>
      </c>
      <c r="I140" s="7">
        <v>3.3</v>
      </c>
      <c r="J140" s="7">
        <v>0</v>
      </c>
      <c r="K140" s="7">
        <v>2.4</v>
      </c>
      <c r="L140" s="7">
        <v>56</v>
      </c>
      <c r="M140" s="7">
        <v>0.6</v>
      </c>
      <c r="N140" s="7">
        <v>0.41</v>
      </c>
      <c r="O140" s="7">
        <v>22</v>
      </c>
      <c r="P140" s="7">
        <v>60</v>
      </c>
      <c r="Q140" s="7">
        <v>0.06</v>
      </c>
      <c r="R140" s="7">
        <v>0.13</v>
      </c>
      <c r="S140" s="7">
        <v>0</v>
      </c>
      <c r="T140" s="7">
        <v>246</v>
      </c>
      <c r="U140" s="7">
        <v>20</v>
      </c>
      <c r="V140" s="10">
        <v>41</v>
      </c>
      <c r="W140" s="7">
        <v>0</v>
      </c>
    </row>
    <row r="141" spans="1:23" ht="15" x14ac:dyDescent="0.25">
      <c r="A141" s="4">
        <v>719</v>
      </c>
      <c r="B141" s="8" t="s">
        <v>108</v>
      </c>
      <c r="C141" s="21">
        <v>1</v>
      </c>
      <c r="D141" s="7">
        <v>96.5</v>
      </c>
      <c r="E141" s="7">
        <v>73.125</v>
      </c>
      <c r="F141" s="7">
        <v>0.70499999999999996</v>
      </c>
      <c r="G141" s="7">
        <v>3.375</v>
      </c>
      <c r="H141" s="7">
        <v>1.4550000000000001</v>
      </c>
      <c r="I141" s="7">
        <v>2.5499999999999998</v>
      </c>
      <c r="J141" s="7">
        <v>0</v>
      </c>
      <c r="K141" s="6">
        <v>18.790000000000003</v>
      </c>
      <c r="L141" s="7">
        <v>2.5</v>
      </c>
      <c r="M141" s="7">
        <v>0.5</v>
      </c>
      <c r="N141" s="7">
        <v>0.58000000000000007</v>
      </c>
      <c r="O141" s="7">
        <v>21.5</v>
      </c>
      <c r="P141" s="7">
        <v>5.85</v>
      </c>
      <c r="Q141" s="7">
        <v>9.1499999999999998E-2</v>
      </c>
      <c r="R141" s="7">
        <v>5.5E-2</v>
      </c>
      <c r="S141" s="7">
        <v>0</v>
      </c>
      <c r="T141" s="7">
        <v>33.5</v>
      </c>
      <c r="U141" s="7">
        <v>2.7916666666666665</v>
      </c>
      <c r="V141" s="10">
        <v>5.583333333333333</v>
      </c>
      <c r="W141" s="7">
        <v>0</v>
      </c>
    </row>
    <row r="142" spans="1:23" ht="15" x14ac:dyDescent="0.25">
      <c r="A142" s="4">
        <v>720</v>
      </c>
      <c r="B142" s="8" t="s">
        <v>109</v>
      </c>
      <c r="C142" s="21">
        <v>1</v>
      </c>
      <c r="D142" s="7">
        <v>84.333333333333329</v>
      </c>
      <c r="E142" s="7">
        <v>74.266666666666666</v>
      </c>
      <c r="F142" s="7">
        <v>1.0333333333333332</v>
      </c>
      <c r="G142" s="7">
        <v>4.333333333333333</v>
      </c>
      <c r="H142" s="7">
        <v>0.8666666666666667</v>
      </c>
      <c r="I142" s="7">
        <v>9.4333333333333318</v>
      </c>
      <c r="J142" s="7">
        <v>0</v>
      </c>
      <c r="K142" s="7">
        <v>10.066666666666672</v>
      </c>
      <c r="L142" s="7">
        <v>18.333333333333332</v>
      </c>
      <c r="M142" s="7">
        <v>1</v>
      </c>
      <c r="N142" s="7">
        <v>1.3666666666666669</v>
      </c>
      <c r="O142" s="7">
        <v>27.666666666666668</v>
      </c>
      <c r="P142" s="7">
        <v>0</v>
      </c>
      <c r="Q142" s="7">
        <v>9.6666666666666679E-2</v>
      </c>
      <c r="R142" s="7">
        <v>0.29666666666666663</v>
      </c>
      <c r="S142" s="7">
        <v>0</v>
      </c>
      <c r="T142" s="7">
        <v>0</v>
      </c>
      <c r="U142" s="7">
        <v>0</v>
      </c>
      <c r="V142" s="10">
        <v>0</v>
      </c>
      <c r="W142" s="7">
        <v>0</v>
      </c>
    </row>
    <row r="143" spans="1:23" ht="15" x14ac:dyDescent="0.25">
      <c r="A143" s="4">
        <v>721</v>
      </c>
      <c r="B143" s="8" t="s">
        <v>110</v>
      </c>
      <c r="C143" s="21">
        <v>1</v>
      </c>
      <c r="D143" s="7">
        <v>84</v>
      </c>
      <c r="E143" s="7">
        <v>89.3</v>
      </c>
      <c r="F143" s="7">
        <v>1.1000000000000001</v>
      </c>
      <c r="G143" s="7">
        <v>1.4</v>
      </c>
      <c r="H143" s="7">
        <v>0.35</v>
      </c>
      <c r="I143" s="7">
        <v>4.6500000000000004</v>
      </c>
      <c r="J143" s="7">
        <v>0</v>
      </c>
      <c r="K143" s="7">
        <v>3.2000000000000028</v>
      </c>
      <c r="L143" s="7">
        <v>21</v>
      </c>
      <c r="M143" s="7">
        <v>0.4</v>
      </c>
      <c r="N143" s="7">
        <v>0.21500000000000002</v>
      </c>
      <c r="O143" s="7">
        <v>20.5</v>
      </c>
      <c r="P143" s="7">
        <v>1.5</v>
      </c>
      <c r="Q143" s="7">
        <v>4.4999999999999998E-2</v>
      </c>
      <c r="R143" s="7">
        <v>4.4999999999999998E-2</v>
      </c>
      <c r="S143" s="7">
        <v>0</v>
      </c>
      <c r="T143" s="7">
        <v>152.5</v>
      </c>
      <c r="U143" s="7">
        <v>12.708333333333334</v>
      </c>
      <c r="V143" s="10">
        <v>25.416666666666668</v>
      </c>
      <c r="W143" s="7">
        <v>0</v>
      </c>
    </row>
    <row r="144" spans="1:23" ht="15" x14ac:dyDescent="0.25">
      <c r="A144" s="4">
        <v>722</v>
      </c>
      <c r="B144" s="8" t="s">
        <v>111</v>
      </c>
      <c r="C144" s="21">
        <v>1</v>
      </c>
      <c r="D144" s="7">
        <v>25.2</v>
      </c>
      <c r="E144" s="7">
        <v>72.36</v>
      </c>
      <c r="F144" s="7">
        <v>0.60000000000000009</v>
      </c>
      <c r="G144" s="7">
        <v>0.96</v>
      </c>
      <c r="H144" s="7">
        <v>0.16</v>
      </c>
      <c r="I144" s="7">
        <v>1.88</v>
      </c>
      <c r="J144" s="7">
        <v>0</v>
      </c>
      <c r="K144" s="7">
        <v>4.0399999999999991</v>
      </c>
      <c r="L144" s="7">
        <v>13.2</v>
      </c>
      <c r="M144" s="7">
        <v>0.16</v>
      </c>
      <c r="N144" s="7">
        <v>0.14400000000000002</v>
      </c>
      <c r="O144" s="7">
        <v>23.200000000000003</v>
      </c>
      <c r="P144" s="7">
        <v>4.8</v>
      </c>
      <c r="Q144" s="7">
        <v>4.3999999999999997E-2</v>
      </c>
      <c r="R144" s="7">
        <v>3.6000000000000004E-2</v>
      </c>
      <c r="S144" s="7">
        <v>0</v>
      </c>
      <c r="T144" s="7">
        <v>1073.2</v>
      </c>
      <c r="U144" s="7">
        <v>89.433333333333337</v>
      </c>
      <c r="V144" s="10">
        <v>178.86666666666667</v>
      </c>
      <c r="W144" s="7">
        <v>0</v>
      </c>
    </row>
    <row r="145" spans="1:23" ht="15" x14ac:dyDescent="0.25">
      <c r="A145" s="4">
        <v>723</v>
      </c>
      <c r="B145" s="8" t="s">
        <v>178</v>
      </c>
      <c r="C145" s="21">
        <v>0.83</v>
      </c>
      <c r="D145" s="7">
        <v>57</v>
      </c>
      <c r="E145" s="7">
        <v>81.900000000000006</v>
      </c>
      <c r="F145" s="7">
        <v>2.9</v>
      </c>
      <c r="G145" s="7">
        <v>3.3</v>
      </c>
      <c r="H145" s="7">
        <v>0.7</v>
      </c>
      <c r="I145" s="7">
        <v>3.5</v>
      </c>
      <c r="J145" s="7">
        <v>0</v>
      </c>
      <c r="K145" s="7">
        <v>7.7</v>
      </c>
      <c r="L145" s="7">
        <v>112.125</v>
      </c>
      <c r="M145" s="7">
        <v>5.7749999999999995</v>
      </c>
      <c r="N145" s="7">
        <v>0.47250000000000003</v>
      </c>
      <c r="O145" s="7">
        <v>46.5</v>
      </c>
      <c r="P145" s="7">
        <v>25.13</v>
      </c>
      <c r="Q145" s="7">
        <v>0.2475</v>
      </c>
      <c r="R145" s="7">
        <v>8.2500000000000004E-2</v>
      </c>
      <c r="S145" s="7">
        <v>0</v>
      </c>
      <c r="T145" s="7">
        <v>3619.5</v>
      </c>
      <c r="U145" s="7">
        <v>301.14999999999998</v>
      </c>
      <c r="V145" s="10">
        <v>603.25</v>
      </c>
      <c r="W145" s="7">
        <v>0</v>
      </c>
    </row>
    <row r="146" spans="1:23" ht="15" x14ac:dyDescent="0.25">
      <c r="A146" s="4">
        <v>724</v>
      </c>
      <c r="B146" s="8" t="s">
        <v>179</v>
      </c>
      <c r="C146" s="21">
        <v>0.77</v>
      </c>
      <c r="D146" s="7">
        <v>22</v>
      </c>
      <c r="E146" s="7">
        <v>93.1</v>
      </c>
      <c r="F146" s="7">
        <v>0.8</v>
      </c>
      <c r="G146" s="7">
        <v>0.7</v>
      </c>
      <c r="H146" s="7">
        <v>0.2</v>
      </c>
      <c r="I146" s="7">
        <v>1.7</v>
      </c>
      <c r="J146" s="7">
        <v>0</v>
      </c>
      <c r="K146" s="7">
        <v>3.6</v>
      </c>
      <c r="L146" s="7">
        <v>32.299999999999997</v>
      </c>
      <c r="M146" s="7">
        <v>0.375</v>
      </c>
      <c r="N146" s="7">
        <v>0.15000000000000002</v>
      </c>
      <c r="O146" s="7">
        <v>7.5</v>
      </c>
      <c r="P146" s="7">
        <v>9.2000000000000011</v>
      </c>
      <c r="Q146" s="7">
        <v>2.7999999999999997E-2</v>
      </c>
      <c r="R146" s="7">
        <v>2.7999999999999997E-2</v>
      </c>
      <c r="S146" s="7">
        <v>0</v>
      </c>
      <c r="T146" s="7">
        <v>0</v>
      </c>
      <c r="U146" s="7">
        <v>0</v>
      </c>
      <c r="V146" s="10">
        <v>0</v>
      </c>
      <c r="W146" s="7">
        <v>0</v>
      </c>
    </row>
    <row r="147" spans="1:23" ht="15" x14ac:dyDescent="0.25">
      <c r="A147" s="4">
        <v>725</v>
      </c>
      <c r="B147" s="8" t="s">
        <v>180</v>
      </c>
      <c r="C147" s="21">
        <v>0.5</v>
      </c>
      <c r="D147" s="7">
        <v>97</v>
      </c>
      <c r="E147" s="7">
        <v>73.599999999999994</v>
      </c>
      <c r="F147" s="7">
        <v>0.9</v>
      </c>
      <c r="G147" s="7">
        <v>1.4</v>
      </c>
      <c r="H147" s="7">
        <v>0.4</v>
      </c>
      <c r="I147" s="7">
        <v>3.6</v>
      </c>
      <c r="J147" s="7">
        <v>0</v>
      </c>
      <c r="K147" s="7">
        <v>20.100000000000001</v>
      </c>
      <c r="L147" s="7">
        <v>6.6499999999999995</v>
      </c>
      <c r="M147" s="7">
        <v>0.60000000000000009</v>
      </c>
      <c r="N147" s="7">
        <v>0.17250000000000001</v>
      </c>
      <c r="O147" s="7">
        <v>9.5</v>
      </c>
      <c r="P147" s="7">
        <v>9.32</v>
      </c>
      <c r="Q147" s="7">
        <v>4.1999999999999996E-2</v>
      </c>
      <c r="R147" s="7">
        <v>2.7999999999999997E-2</v>
      </c>
      <c r="S147" s="7">
        <v>0</v>
      </c>
      <c r="T147" s="7">
        <v>2.7</v>
      </c>
      <c r="U147" s="7">
        <v>0</v>
      </c>
      <c r="V147" s="7">
        <v>0.9</v>
      </c>
      <c r="W147" s="7">
        <v>0</v>
      </c>
    </row>
    <row r="148" spans="1:23" ht="15" x14ac:dyDescent="0.25">
      <c r="A148" s="4">
        <v>726</v>
      </c>
      <c r="B148" s="8" t="s">
        <v>112</v>
      </c>
      <c r="C148" s="21">
        <v>1</v>
      </c>
      <c r="D148" s="7">
        <v>20</v>
      </c>
      <c r="E148" s="7">
        <v>94</v>
      </c>
      <c r="F148" s="7">
        <v>0.5</v>
      </c>
      <c r="G148" s="7">
        <v>1</v>
      </c>
      <c r="H148" s="7">
        <v>0.1</v>
      </c>
      <c r="I148" s="7">
        <v>1.3</v>
      </c>
      <c r="J148" s="7">
        <v>0</v>
      </c>
      <c r="K148" s="7">
        <v>3.1</v>
      </c>
      <c r="L148" s="7">
        <v>22</v>
      </c>
      <c r="M148" s="7">
        <v>0.6</v>
      </c>
      <c r="N148" s="7">
        <v>0.16</v>
      </c>
      <c r="O148" s="7">
        <v>26</v>
      </c>
      <c r="P148" s="7">
        <v>6</v>
      </c>
      <c r="Q148" s="7">
        <v>0</v>
      </c>
      <c r="R148" s="7">
        <v>0</v>
      </c>
      <c r="S148" s="7">
        <v>0</v>
      </c>
      <c r="T148" s="7">
        <v>334</v>
      </c>
      <c r="U148" s="7">
        <v>28</v>
      </c>
      <c r="V148" s="10">
        <v>56</v>
      </c>
      <c r="W148" s="7">
        <v>0</v>
      </c>
    </row>
    <row r="149" spans="1:23" ht="15" x14ac:dyDescent="0.25">
      <c r="A149" s="4">
        <v>727</v>
      </c>
      <c r="B149" s="8" t="s">
        <v>113</v>
      </c>
      <c r="C149" s="21">
        <v>1</v>
      </c>
      <c r="D149" s="7">
        <v>41.26802546296296</v>
      </c>
      <c r="E149" s="7">
        <v>72.619700444444447</v>
      </c>
      <c r="F149" s="7">
        <v>0.98800333333333346</v>
      </c>
      <c r="G149" s="7">
        <v>2.3114866666666662</v>
      </c>
      <c r="H149" s="7">
        <v>0.35464733333333326</v>
      </c>
      <c r="I149" s="7">
        <v>3.1684835555555559</v>
      </c>
      <c r="J149" s="7"/>
      <c r="K149" s="7">
        <v>5.3723874999999994</v>
      </c>
      <c r="L149" s="7">
        <v>51.569581719001611</v>
      </c>
      <c r="M149" s="7">
        <v>1.2388428240740739</v>
      </c>
      <c r="N149" s="7">
        <v>0.41578673208534628</v>
      </c>
      <c r="O149" s="7">
        <v>33.452597222222217</v>
      </c>
      <c r="P149" s="7">
        <v>23.934520833333327</v>
      </c>
      <c r="Q149" s="7">
        <v>0.48125849537037041</v>
      </c>
      <c r="R149" s="7">
        <v>6.9452222222222221E-2</v>
      </c>
      <c r="S149" s="7">
        <v>0</v>
      </c>
      <c r="T149" s="7">
        <v>786.11224074074073</v>
      </c>
      <c r="U149" s="7">
        <v>65.495099922839515</v>
      </c>
      <c r="V149" s="10">
        <v>131.18301234567903</v>
      </c>
      <c r="W149" s="7">
        <v>4.1666666666666666E-3</v>
      </c>
    </row>
    <row r="150" spans="1:23" ht="15" x14ac:dyDescent="0.25">
      <c r="A150" s="4">
        <v>801</v>
      </c>
      <c r="B150" s="8" t="s">
        <v>114</v>
      </c>
      <c r="C150" s="21">
        <v>0.85</v>
      </c>
      <c r="D150" s="7">
        <v>89.25</v>
      </c>
      <c r="E150" s="7">
        <v>61.284999999999989</v>
      </c>
      <c r="F150" s="7">
        <v>0.85</v>
      </c>
      <c r="G150" s="7">
        <v>2.04</v>
      </c>
      <c r="H150" s="7">
        <v>8.5000000000000006E-2</v>
      </c>
      <c r="I150" s="7">
        <v>1.4450000000000001</v>
      </c>
      <c r="J150" s="7"/>
      <c r="K150" s="7">
        <v>19.295000000000009</v>
      </c>
      <c r="L150" s="7">
        <v>6.8</v>
      </c>
      <c r="M150" s="7">
        <v>1.105</v>
      </c>
      <c r="N150" s="7">
        <v>0.2465</v>
      </c>
      <c r="O150" s="7">
        <v>28.9</v>
      </c>
      <c r="P150" s="7">
        <v>4.25</v>
      </c>
      <c r="Q150" s="7">
        <v>4.2500000000000003E-2</v>
      </c>
      <c r="R150" s="7">
        <v>2.5499999999999998E-2</v>
      </c>
      <c r="S150" s="7">
        <v>0</v>
      </c>
      <c r="T150" s="7">
        <v>0</v>
      </c>
      <c r="U150" s="7">
        <v>0</v>
      </c>
      <c r="V150" s="10">
        <v>0</v>
      </c>
      <c r="W150" s="7">
        <v>0</v>
      </c>
    </row>
    <row r="151" spans="1:23" ht="15" x14ac:dyDescent="0.25">
      <c r="A151" s="4">
        <v>802</v>
      </c>
      <c r="B151" s="8" t="s">
        <v>115</v>
      </c>
      <c r="C151" s="21">
        <v>1</v>
      </c>
      <c r="D151" s="7">
        <v>75.13333333333334</v>
      </c>
      <c r="E151" s="7">
        <v>65.798666666666676</v>
      </c>
      <c r="F151" s="7">
        <v>0.91466666666666663</v>
      </c>
      <c r="G151" s="7">
        <v>1.5626666666666666</v>
      </c>
      <c r="H151" s="7">
        <v>0.3106666666666667</v>
      </c>
      <c r="I151" s="7">
        <v>3.1319999999999997</v>
      </c>
      <c r="J151" s="7">
        <v>0</v>
      </c>
      <c r="K151" s="7">
        <v>14.947999999999988</v>
      </c>
      <c r="L151" s="7">
        <v>17.493333333333336</v>
      </c>
      <c r="M151" s="7">
        <v>0.51733333333333331</v>
      </c>
      <c r="N151" s="7">
        <v>0.24439999999999998</v>
      </c>
      <c r="O151" s="7">
        <v>7.4666666666666659</v>
      </c>
      <c r="P151" s="7">
        <v>14.866666666666665</v>
      </c>
      <c r="Q151" s="7">
        <v>3.4133333333333335E-2</v>
      </c>
      <c r="R151" s="7">
        <v>2.9066666666666668E-2</v>
      </c>
      <c r="S151" s="7">
        <v>0</v>
      </c>
      <c r="T151" s="7">
        <v>1835.9466666666667</v>
      </c>
      <c r="U151" s="7">
        <v>152.99555555555557</v>
      </c>
      <c r="V151" s="10">
        <v>305.99111111111114</v>
      </c>
      <c r="W151" s="7">
        <v>0</v>
      </c>
    </row>
    <row r="152" spans="1:23" ht="15" x14ac:dyDescent="0.25">
      <c r="A152" s="4">
        <v>803</v>
      </c>
      <c r="B152" s="8" t="s">
        <v>116</v>
      </c>
      <c r="C152" s="21">
        <v>0.76</v>
      </c>
      <c r="D152" s="7">
        <v>109</v>
      </c>
      <c r="E152" s="7">
        <v>70.900000000000006</v>
      </c>
      <c r="F152" s="7">
        <v>1.3</v>
      </c>
      <c r="G152" s="7">
        <v>3.2</v>
      </c>
      <c r="H152" s="7">
        <v>0.3</v>
      </c>
      <c r="I152" s="7">
        <v>2</v>
      </c>
      <c r="J152" s="7">
        <v>0</v>
      </c>
      <c r="K152" s="7">
        <v>22.3</v>
      </c>
      <c r="L152" s="7">
        <v>6</v>
      </c>
      <c r="M152" s="7">
        <v>1</v>
      </c>
      <c r="N152" s="7">
        <v>0.86</v>
      </c>
      <c r="O152" s="7">
        <v>0</v>
      </c>
      <c r="P152" s="7">
        <v>1</v>
      </c>
      <c r="Q152" s="7">
        <v>0.17</v>
      </c>
      <c r="R152" s="7">
        <v>0.08</v>
      </c>
      <c r="S152" s="7">
        <v>0</v>
      </c>
      <c r="T152" s="7">
        <v>16</v>
      </c>
      <c r="U152" s="7">
        <v>1</v>
      </c>
      <c r="V152" s="10">
        <v>3</v>
      </c>
      <c r="W152" s="7">
        <v>0</v>
      </c>
    </row>
    <row r="153" spans="1:23" ht="15" x14ac:dyDescent="0.25">
      <c r="A153" s="4">
        <v>804</v>
      </c>
      <c r="B153" s="8" t="s">
        <v>118</v>
      </c>
      <c r="C153" s="21">
        <v>1</v>
      </c>
      <c r="D153" s="7">
        <v>119.645</v>
      </c>
      <c r="E153" s="7">
        <v>61.715000000000003</v>
      </c>
      <c r="F153" s="7">
        <v>0.70450000000000013</v>
      </c>
      <c r="G153" s="7">
        <v>1.1765000000000001</v>
      </c>
      <c r="H153" s="7">
        <v>0.188</v>
      </c>
      <c r="I153" s="7">
        <v>3.7134999999999998</v>
      </c>
      <c r="J153" s="7">
        <v>0</v>
      </c>
      <c r="K153" s="7">
        <v>26.502499999999998</v>
      </c>
      <c r="L153" s="7">
        <v>19.68</v>
      </c>
      <c r="M153" s="7">
        <v>0.56299999999999994</v>
      </c>
      <c r="N153" s="7">
        <v>0.24440000000000001</v>
      </c>
      <c r="O153" s="7">
        <v>14.1</v>
      </c>
      <c r="P153" s="7">
        <v>22.57</v>
      </c>
      <c r="Q153" s="7">
        <v>9.824999999999999E-2</v>
      </c>
      <c r="R153" s="7">
        <v>1.4150000000000003E-2</v>
      </c>
      <c r="S153" s="7">
        <v>0</v>
      </c>
      <c r="T153" s="7">
        <v>284.46500000000003</v>
      </c>
      <c r="U153" s="7">
        <v>23.705416666666668</v>
      </c>
      <c r="V153" s="10">
        <v>47.410833333333336</v>
      </c>
      <c r="W153" s="7">
        <v>0</v>
      </c>
    </row>
    <row r="154" spans="1:23" ht="15" x14ac:dyDescent="0.25">
      <c r="A154" s="4">
        <v>805</v>
      </c>
      <c r="B154" s="8" t="s">
        <v>117</v>
      </c>
      <c r="C154" s="21">
        <v>1</v>
      </c>
      <c r="D154" s="7">
        <v>314</v>
      </c>
      <c r="E154" s="7"/>
      <c r="F154" s="7"/>
      <c r="G154" s="7">
        <v>2.6</v>
      </c>
      <c r="H154" s="7">
        <v>0.7</v>
      </c>
      <c r="I154" s="7">
        <v>3.6</v>
      </c>
      <c r="J154" s="7">
        <v>0</v>
      </c>
      <c r="K154" s="7">
        <v>73</v>
      </c>
      <c r="L154" s="7">
        <v>46</v>
      </c>
      <c r="M154" s="7">
        <v>1.9</v>
      </c>
      <c r="N154" s="7">
        <v>0.7</v>
      </c>
      <c r="O154" s="7">
        <v>36</v>
      </c>
      <c r="P154" s="7">
        <v>72</v>
      </c>
      <c r="Q154" s="7">
        <v>0.3</v>
      </c>
      <c r="R154" s="7">
        <v>0.1</v>
      </c>
      <c r="S154" s="7">
        <v>0</v>
      </c>
      <c r="T154" s="7">
        <v>168</v>
      </c>
      <c r="U154" s="7">
        <v>14</v>
      </c>
      <c r="V154" s="10">
        <v>28</v>
      </c>
      <c r="W154" s="7">
        <v>0</v>
      </c>
    </row>
    <row r="155" spans="1:23" ht="15" x14ac:dyDescent="0.25">
      <c r="A155" s="4">
        <v>806</v>
      </c>
      <c r="B155" s="8" t="s">
        <v>119</v>
      </c>
      <c r="C155" s="21">
        <v>0.81</v>
      </c>
      <c r="D155" s="7">
        <v>118</v>
      </c>
      <c r="E155" s="7">
        <v>67.400000000000006</v>
      </c>
      <c r="F155" s="7">
        <v>1.2</v>
      </c>
      <c r="G155" s="7">
        <v>2</v>
      </c>
      <c r="H155" s="7">
        <v>0.2</v>
      </c>
      <c r="I155" s="7">
        <v>4.3</v>
      </c>
      <c r="J155" s="7">
        <v>0</v>
      </c>
      <c r="K155" s="7">
        <v>24.9</v>
      </c>
      <c r="L155" s="7">
        <v>16</v>
      </c>
      <c r="M155" s="7">
        <v>0.8</v>
      </c>
      <c r="N155" s="7">
        <v>0.26</v>
      </c>
      <c r="O155" s="7">
        <v>10</v>
      </c>
      <c r="P155" s="7">
        <v>4</v>
      </c>
      <c r="Q155" s="7">
        <v>0.09</v>
      </c>
      <c r="R155" s="7">
        <v>0.02</v>
      </c>
      <c r="S155" s="7">
        <v>0</v>
      </c>
      <c r="T155" s="7">
        <v>0</v>
      </c>
      <c r="U155" s="7">
        <v>0</v>
      </c>
      <c r="V155" s="10">
        <v>0</v>
      </c>
      <c r="W155" s="7">
        <v>0</v>
      </c>
    </row>
    <row r="156" spans="1:23" ht="15" x14ac:dyDescent="0.25">
      <c r="A156" s="4">
        <v>807</v>
      </c>
      <c r="B156" s="8" t="s">
        <v>120</v>
      </c>
      <c r="C156" s="21">
        <v>0.85</v>
      </c>
      <c r="D156" s="7">
        <v>42.5</v>
      </c>
      <c r="E156" s="7">
        <v>86.45</v>
      </c>
      <c r="F156" s="7">
        <v>1.35</v>
      </c>
      <c r="G156" s="7">
        <v>2.1</v>
      </c>
      <c r="H156" s="7">
        <v>0.1</v>
      </c>
      <c r="I156" s="7">
        <v>3.2</v>
      </c>
      <c r="J156" s="7">
        <v>0</v>
      </c>
      <c r="K156" s="7">
        <v>6.799999999999998</v>
      </c>
      <c r="L156" s="7">
        <v>12</v>
      </c>
      <c r="M156" s="7">
        <v>31.849999999999998</v>
      </c>
      <c r="N156" s="7">
        <v>0.47</v>
      </c>
      <c r="O156" s="7">
        <v>64.5</v>
      </c>
      <c r="P156" s="7">
        <v>3</v>
      </c>
      <c r="Q156" s="7">
        <v>0.01</v>
      </c>
      <c r="R156" s="7">
        <v>0.01</v>
      </c>
      <c r="S156" s="7">
        <v>0</v>
      </c>
      <c r="T156" s="7">
        <v>6.5</v>
      </c>
      <c r="U156" s="7">
        <v>0.54166666666666663</v>
      </c>
      <c r="V156" s="10">
        <v>1.0833333333333333</v>
      </c>
      <c r="W156" s="7">
        <v>0</v>
      </c>
    </row>
    <row r="157" spans="1:23" ht="15" x14ac:dyDescent="0.25">
      <c r="A157" s="4">
        <v>901</v>
      </c>
      <c r="B157" s="8" t="s">
        <v>175</v>
      </c>
      <c r="C157" s="21">
        <v>0.66</v>
      </c>
      <c r="D157" s="7">
        <v>26</v>
      </c>
      <c r="E157" s="7">
        <v>90.2</v>
      </c>
      <c r="F157" s="7"/>
      <c r="G157" s="7">
        <v>0</v>
      </c>
      <c r="H157" s="7">
        <v>0</v>
      </c>
      <c r="I157" s="7">
        <v>0</v>
      </c>
      <c r="J157" s="7">
        <v>0</v>
      </c>
      <c r="K157" s="7">
        <v>6.8</v>
      </c>
      <c r="L157" s="7">
        <v>6</v>
      </c>
      <c r="M157" s="7">
        <v>0.1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</row>
    <row r="158" spans="1:23" ht="15" x14ac:dyDescent="0.25">
      <c r="A158" s="4">
        <v>902</v>
      </c>
      <c r="B158" s="8" t="s">
        <v>121</v>
      </c>
      <c r="C158" s="21">
        <v>1</v>
      </c>
      <c r="D158" s="7">
        <v>400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100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10">
        <v>0</v>
      </c>
      <c r="W158" s="7">
        <v>0</v>
      </c>
    </row>
    <row r="159" spans="1:23" ht="15" x14ac:dyDescent="0.25">
      <c r="A159" s="4">
        <v>903</v>
      </c>
      <c r="B159" s="8" t="s">
        <v>122</v>
      </c>
      <c r="C159" s="21">
        <v>1</v>
      </c>
      <c r="D159" s="7">
        <v>400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100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10">
        <v>0</v>
      </c>
      <c r="W159" s="7">
        <v>0</v>
      </c>
    </row>
    <row r="160" spans="1:23" ht="15" x14ac:dyDescent="0.25">
      <c r="A160" s="4">
        <v>904</v>
      </c>
      <c r="B160" s="8" t="s">
        <v>123</v>
      </c>
      <c r="C160" s="21">
        <v>1</v>
      </c>
      <c r="D160" s="7">
        <v>353.7</v>
      </c>
      <c r="E160" s="7">
        <v>11.2</v>
      </c>
      <c r="F160" s="7">
        <v>1.92</v>
      </c>
      <c r="G160" s="7">
        <v>1.85</v>
      </c>
      <c r="H160" s="7">
        <v>0.16</v>
      </c>
      <c r="I160" s="7">
        <v>0</v>
      </c>
      <c r="J160" s="7">
        <v>0</v>
      </c>
      <c r="K160" s="7">
        <v>84.87</v>
      </c>
      <c r="L160" s="7">
        <v>107</v>
      </c>
      <c r="M160" s="7">
        <v>4.63</v>
      </c>
      <c r="N160" s="7">
        <v>0.45</v>
      </c>
      <c r="O160" s="7">
        <v>0</v>
      </c>
      <c r="P160" s="7">
        <v>0</v>
      </c>
      <c r="Q160" s="7">
        <v>0.04</v>
      </c>
      <c r="R160" s="7">
        <v>0.01</v>
      </c>
      <c r="S160" s="7">
        <v>0</v>
      </c>
      <c r="T160" s="7">
        <v>0</v>
      </c>
      <c r="U160" s="7">
        <v>0</v>
      </c>
      <c r="V160" s="10">
        <v>0</v>
      </c>
      <c r="W160" s="7">
        <v>0</v>
      </c>
    </row>
    <row r="161" spans="1:23" ht="15" x14ac:dyDescent="0.25">
      <c r="A161" s="4">
        <v>905</v>
      </c>
      <c r="B161" s="8" t="s">
        <v>124</v>
      </c>
      <c r="C161" s="21">
        <v>1</v>
      </c>
      <c r="D161" s="7">
        <v>261</v>
      </c>
      <c r="E161" s="7"/>
      <c r="F161" s="7"/>
      <c r="G161" s="7">
        <v>0.4</v>
      </c>
      <c r="H161" s="7">
        <v>0</v>
      </c>
      <c r="I161" s="7">
        <v>0.8</v>
      </c>
      <c r="J161" s="7">
        <v>0</v>
      </c>
      <c r="K161" s="7">
        <v>69.3</v>
      </c>
      <c r="L161" s="7">
        <v>24</v>
      </c>
      <c r="M161" s="7">
        <v>1</v>
      </c>
      <c r="N161" s="7">
        <v>0.2</v>
      </c>
      <c r="O161" s="7">
        <v>2</v>
      </c>
      <c r="P161" s="7">
        <v>7</v>
      </c>
      <c r="Q161" s="7">
        <v>0</v>
      </c>
      <c r="R161" s="7">
        <v>64.099999999999994</v>
      </c>
      <c r="S161" s="7">
        <v>0</v>
      </c>
      <c r="T161" s="7">
        <v>36</v>
      </c>
      <c r="U161" s="7">
        <v>3</v>
      </c>
      <c r="V161" s="10">
        <v>6</v>
      </c>
      <c r="W161" s="7">
        <v>0</v>
      </c>
    </row>
    <row r="162" spans="1:23" ht="15" x14ac:dyDescent="0.25">
      <c r="A162" s="4">
        <v>906</v>
      </c>
      <c r="B162" s="8" t="s">
        <v>125</v>
      </c>
      <c r="C162" s="21">
        <v>1</v>
      </c>
      <c r="D162" s="7">
        <v>278</v>
      </c>
      <c r="E162" s="7">
        <v>30.47</v>
      </c>
      <c r="F162" s="7">
        <v>0.23</v>
      </c>
      <c r="G162" s="7">
        <v>0.37</v>
      </c>
      <c r="H162" s="7">
        <v>7.0000000000000007E-2</v>
      </c>
      <c r="I162" s="7">
        <v>1.1000000000000001</v>
      </c>
      <c r="J162" s="7">
        <v>0</v>
      </c>
      <c r="K162" s="11">
        <v>67.760000000000005</v>
      </c>
      <c r="L162" s="7">
        <v>20</v>
      </c>
      <c r="M162" s="7">
        <v>0.49</v>
      </c>
      <c r="N162" s="7">
        <v>0.06</v>
      </c>
      <c r="O162" s="7">
        <v>11</v>
      </c>
      <c r="P162" s="7">
        <v>8.8000000000000007</v>
      </c>
      <c r="Q162" s="7">
        <v>1.6E-2</v>
      </c>
      <c r="R162" s="7">
        <v>7.5999999999999998E-2</v>
      </c>
      <c r="S162" s="7">
        <v>0</v>
      </c>
      <c r="T162" s="7">
        <v>0</v>
      </c>
      <c r="U162" s="7">
        <v>0</v>
      </c>
      <c r="V162" s="10">
        <v>0</v>
      </c>
      <c r="W162" s="7">
        <v>0</v>
      </c>
    </row>
    <row r="163" spans="1:23" ht="15" x14ac:dyDescent="0.25">
      <c r="A163" s="4">
        <v>907</v>
      </c>
      <c r="B163" s="8" t="s">
        <v>194</v>
      </c>
      <c r="C163" s="21">
        <v>1</v>
      </c>
      <c r="D163" s="7">
        <v>322</v>
      </c>
      <c r="E163" s="7">
        <v>19.2</v>
      </c>
      <c r="F163" s="7">
        <v>0.3</v>
      </c>
      <c r="G163" s="7">
        <v>0.4</v>
      </c>
      <c r="H163" s="7">
        <v>0</v>
      </c>
      <c r="I163" s="7">
        <v>0</v>
      </c>
      <c r="J163" s="7">
        <v>0</v>
      </c>
      <c r="K163" s="7">
        <v>80.099999999999994</v>
      </c>
      <c r="L163" s="7">
        <v>11</v>
      </c>
      <c r="M163" s="7">
        <v>0.6</v>
      </c>
      <c r="N163" s="7">
        <v>3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10">
        <v>0</v>
      </c>
      <c r="W163" s="7">
        <v>0</v>
      </c>
    </row>
    <row r="164" spans="1:23" ht="15" x14ac:dyDescent="0.25">
      <c r="A164" s="4">
        <v>908</v>
      </c>
      <c r="B164" s="8" t="s">
        <v>126</v>
      </c>
      <c r="C164" s="21">
        <v>1</v>
      </c>
      <c r="D164" s="7">
        <v>479</v>
      </c>
      <c r="E164" s="7"/>
      <c r="F164" s="7"/>
      <c r="G164" s="7">
        <v>4.2</v>
      </c>
      <c r="H164" s="7">
        <v>30</v>
      </c>
      <c r="I164" s="7">
        <v>5.9</v>
      </c>
      <c r="J164" s="7">
        <v>0</v>
      </c>
      <c r="K164" s="7">
        <v>57.2</v>
      </c>
      <c r="L164" s="7">
        <v>32</v>
      </c>
      <c r="M164" s="7">
        <v>3.1</v>
      </c>
      <c r="N164" s="7">
        <v>1.6</v>
      </c>
      <c r="O164" s="7">
        <v>13</v>
      </c>
      <c r="P164" s="7">
        <v>0</v>
      </c>
      <c r="Q164" s="7">
        <v>0.1</v>
      </c>
      <c r="R164" s="7">
        <v>0.1</v>
      </c>
      <c r="S164" s="7">
        <v>0</v>
      </c>
      <c r="T164" s="7">
        <v>0</v>
      </c>
      <c r="U164" s="7">
        <v>0</v>
      </c>
      <c r="V164" s="10">
        <v>0</v>
      </c>
      <c r="W164" s="7">
        <v>0</v>
      </c>
    </row>
    <row r="165" spans="1:23" ht="15" x14ac:dyDescent="0.25">
      <c r="A165" s="4">
        <v>909</v>
      </c>
      <c r="B165" s="8" t="s">
        <v>127</v>
      </c>
      <c r="C165" s="21">
        <v>1</v>
      </c>
      <c r="D165" s="7">
        <v>382</v>
      </c>
      <c r="E165" s="7">
        <v>8.5</v>
      </c>
      <c r="F165" s="7">
        <v>1.8</v>
      </c>
      <c r="G165" s="7">
        <v>4.5999999999999996</v>
      </c>
      <c r="H165" s="7">
        <v>8.1</v>
      </c>
      <c r="I165" s="7">
        <v>0</v>
      </c>
      <c r="J165" s="7">
        <v>0</v>
      </c>
      <c r="K165" s="7">
        <v>77.000000000000014</v>
      </c>
      <c r="L165" s="7">
        <v>138</v>
      </c>
      <c r="M165" s="7">
        <v>0.14000000000000001</v>
      </c>
      <c r="N165" s="7">
        <v>0.44</v>
      </c>
      <c r="O165" s="7">
        <v>4</v>
      </c>
      <c r="P165" s="7">
        <v>0.4</v>
      </c>
      <c r="Q165" s="7">
        <v>0.10299999999999999</v>
      </c>
      <c r="R165" s="7">
        <v>0.25600000000000001</v>
      </c>
      <c r="S165" s="7">
        <v>11</v>
      </c>
      <c r="T165" s="7">
        <v>2</v>
      </c>
      <c r="U165" s="7">
        <v>11.166666666666666</v>
      </c>
      <c r="V165" s="10">
        <v>11.333333333333334</v>
      </c>
      <c r="W165" s="7">
        <v>0.3</v>
      </c>
    </row>
    <row r="166" spans="1:23" ht="15" x14ac:dyDescent="0.25">
      <c r="A166" s="4">
        <v>910</v>
      </c>
      <c r="B166" s="8" t="s">
        <v>128</v>
      </c>
      <c r="C166" s="21">
        <v>1</v>
      </c>
      <c r="D166" s="7">
        <v>360</v>
      </c>
      <c r="E166" s="7">
        <v>2.6</v>
      </c>
      <c r="F166" s="7">
        <v>0.4</v>
      </c>
      <c r="G166" s="7">
        <v>0</v>
      </c>
      <c r="H166" s="7">
        <v>0.3</v>
      </c>
      <c r="I166" s="7">
        <v>2.4</v>
      </c>
      <c r="J166" s="7">
        <v>0</v>
      </c>
      <c r="K166" s="11">
        <v>94.3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10">
        <v>0</v>
      </c>
      <c r="W166" s="7">
        <v>0</v>
      </c>
    </row>
    <row r="167" spans="1:23" ht="15" x14ac:dyDescent="0.25">
      <c r="A167" s="4">
        <v>911</v>
      </c>
      <c r="B167" s="8" t="s">
        <v>129</v>
      </c>
      <c r="C167" s="21">
        <v>1</v>
      </c>
      <c r="D167" s="7">
        <v>479</v>
      </c>
      <c r="E167" s="7"/>
      <c r="F167" s="7"/>
      <c r="G167" s="7">
        <v>4.2</v>
      </c>
      <c r="H167" s="7">
        <v>30</v>
      </c>
      <c r="I167" s="7">
        <v>5.9</v>
      </c>
      <c r="J167" s="7">
        <v>0</v>
      </c>
      <c r="K167" s="7">
        <v>57.2</v>
      </c>
      <c r="L167" s="7">
        <v>32</v>
      </c>
      <c r="M167" s="7">
        <v>3.1</v>
      </c>
      <c r="N167" s="7">
        <v>1.6</v>
      </c>
      <c r="O167" s="7">
        <v>13</v>
      </c>
      <c r="P167" s="7">
        <v>0</v>
      </c>
      <c r="Q167" s="7">
        <v>0.1</v>
      </c>
      <c r="R167" s="7">
        <v>0.1</v>
      </c>
      <c r="S167" s="7">
        <v>0</v>
      </c>
      <c r="T167" s="7">
        <v>0</v>
      </c>
      <c r="U167" s="7">
        <v>0</v>
      </c>
      <c r="V167" s="10">
        <v>0</v>
      </c>
      <c r="W167" s="7">
        <v>0</v>
      </c>
    </row>
    <row r="168" spans="1:23" ht="15" x14ac:dyDescent="0.25">
      <c r="A168" s="4">
        <v>1001</v>
      </c>
      <c r="B168" s="8" t="s">
        <v>195</v>
      </c>
      <c r="C168" s="21">
        <v>1</v>
      </c>
      <c r="D168" s="7">
        <v>0</v>
      </c>
      <c r="E168" s="7">
        <v>0.2</v>
      </c>
      <c r="F168" s="7">
        <v>99.8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32</v>
      </c>
      <c r="M168" s="7">
        <v>0.1</v>
      </c>
      <c r="N168" s="7">
        <v>0.1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10">
        <v>0</v>
      </c>
      <c r="W168" s="7">
        <v>0</v>
      </c>
    </row>
    <row r="169" spans="1:23" ht="15" x14ac:dyDescent="0.25">
      <c r="A169" s="4">
        <v>1002</v>
      </c>
      <c r="B169" s="8" t="s">
        <v>196</v>
      </c>
      <c r="C169" s="21">
        <v>0.9</v>
      </c>
      <c r="D169" s="7">
        <v>0</v>
      </c>
      <c r="E169" s="7">
        <v>0.3</v>
      </c>
      <c r="F169" s="7">
        <v>36.9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10">
        <v>0</v>
      </c>
      <c r="W169" s="7">
        <v>0</v>
      </c>
    </row>
    <row r="170" spans="1:23" ht="15" x14ac:dyDescent="0.25">
      <c r="A170" s="4">
        <v>1003</v>
      </c>
      <c r="B170" s="8" t="s">
        <v>130</v>
      </c>
      <c r="C170" s="21">
        <v>1</v>
      </c>
      <c r="D170" s="7">
        <v>115</v>
      </c>
      <c r="E170" s="7">
        <v>67.5</v>
      </c>
      <c r="F170" s="7">
        <v>3.4</v>
      </c>
      <c r="G170" s="7">
        <v>1.6</v>
      </c>
      <c r="H170" s="7">
        <v>0.2</v>
      </c>
      <c r="I170" s="7">
        <v>1.5</v>
      </c>
      <c r="J170" s="7">
        <v>0</v>
      </c>
      <c r="K170" s="7">
        <v>26.1</v>
      </c>
      <c r="L170" s="7">
        <v>13</v>
      </c>
      <c r="M170" s="7">
        <v>0.7</v>
      </c>
      <c r="N170" s="7">
        <v>0.18</v>
      </c>
      <c r="O170" s="7">
        <v>16</v>
      </c>
      <c r="P170" s="7">
        <v>0</v>
      </c>
      <c r="Q170" s="7">
        <v>0</v>
      </c>
      <c r="R170" s="7">
        <v>0.1</v>
      </c>
      <c r="S170" s="7">
        <v>0</v>
      </c>
      <c r="T170" s="7">
        <v>260</v>
      </c>
      <c r="U170" s="7">
        <v>22</v>
      </c>
      <c r="V170" s="10">
        <v>43</v>
      </c>
      <c r="W170" s="7">
        <v>0</v>
      </c>
    </row>
    <row r="171" spans="1:23" ht="15" x14ac:dyDescent="0.25">
      <c r="A171" s="4">
        <v>1004</v>
      </c>
      <c r="B171" s="8" t="s">
        <v>131</v>
      </c>
      <c r="C171" s="21">
        <v>1</v>
      </c>
      <c r="D171" s="7">
        <v>169.9</v>
      </c>
      <c r="E171" s="7"/>
      <c r="F171" s="7"/>
      <c r="G171" s="7">
        <v>0.5</v>
      </c>
      <c r="H171" s="7">
        <v>0.1</v>
      </c>
      <c r="I171" s="7">
        <v>0.6</v>
      </c>
      <c r="J171" s="7">
        <v>0</v>
      </c>
      <c r="K171" s="7">
        <v>38.299999999999997</v>
      </c>
      <c r="L171" s="7">
        <v>6.9</v>
      </c>
      <c r="M171" s="7">
        <v>0.4</v>
      </c>
      <c r="N171" s="7">
        <v>0.1</v>
      </c>
      <c r="O171" s="7">
        <v>18</v>
      </c>
      <c r="P171" s="7">
        <v>0</v>
      </c>
      <c r="Q171" s="7">
        <v>0.1</v>
      </c>
      <c r="R171" s="7">
        <v>0.2</v>
      </c>
      <c r="S171" s="7">
        <v>0</v>
      </c>
      <c r="T171" s="7">
        <v>0</v>
      </c>
      <c r="U171" s="7">
        <v>0</v>
      </c>
      <c r="V171" s="10">
        <v>0</v>
      </c>
      <c r="W171" s="7">
        <v>0</v>
      </c>
    </row>
    <row r="172" spans="1:23" ht="15" x14ac:dyDescent="0.25">
      <c r="A172" s="4">
        <v>1005</v>
      </c>
      <c r="B172" s="8" t="s">
        <v>132</v>
      </c>
      <c r="C172" s="21">
        <v>1</v>
      </c>
      <c r="D172" s="7">
        <v>307</v>
      </c>
      <c r="E172" s="7">
        <v>9.31</v>
      </c>
      <c r="F172" s="7">
        <v>5.92</v>
      </c>
      <c r="G172" s="7">
        <v>9.59</v>
      </c>
      <c r="H172" s="7">
        <v>7.53</v>
      </c>
      <c r="I172" s="7">
        <v>11.3</v>
      </c>
      <c r="J172" s="7">
        <v>0</v>
      </c>
      <c r="K172" s="11">
        <v>56.349999999999994</v>
      </c>
      <c r="L172" s="7">
        <v>996</v>
      </c>
      <c r="M172" s="7">
        <v>35.299999999999997</v>
      </c>
      <c r="N172" s="7">
        <v>3.14</v>
      </c>
      <c r="O172" s="7">
        <v>138</v>
      </c>
      <c r="P172" s="7">
        <v>12</v>
      </c>
      <c r="Q172" s="7">
        <v>0.26400000000000001</v>
      </c>
      <c r="R172" s="7">
        <v>0.191</v>
      </c>
      <c r="S172" s="7">
        <v>0</v>
      </c>
      <c r="T172" s="7">
        <v>1568</v>
      </c>
      <c r="U172" s="7">
        <v>130.66666666666666</v>
      </c>
      <c r="V172" s="10">
        <v>261.33333333333331</v>
      </c>
      <c r="W172" s="7">
        <v>0</v>
      </c>
    </row>
    <row r="173" spans="1:23" ht="15" x14ac:dyDescent="0.25">
      <c r="A173" s="4">
        <v>1006</v>
      </c>
      <c r="B173" s="8" t="s">
        <v>197</v>
      </c>
      <c r="C173" s="21">
        <v>1</v>
      </c>
      <c r="D173" s="7">
        <v>368</v>
      </c>
      <c r="E173" s="7">
        <v>10.1</v>
      </c>
      <c r="F173" s="7">
        <v>5.6</v>
      </c>
      <c r="G173" s="7">
        <v>15.6</v>
      </c>
      <c r="H173" s="7">
        <v>15.1</v>
      </c>
      <c r="I173" s="7">
        <v>22.6</v>
      </c>
      <c r="J173" s="7">
        <v>0</v>
      </c>
      <c r="K173" s="7">
        <v>31</v>
      </c>
      <c r="L173" s="7">
        <v>760</v>
      </c>
      <c r="M173" s="7">
        <v>32.6</v>
      </c>
      <c r="N173" s="7">
        <v>3.8</v>
      </c>
      <c r="O173" s="7">
        <v>0</v>
      </c>
      <c r="P173" s="7">
        <v>0</v>
      </c>
      <c r="Q173" s="7">
        <v>0.35</v>
      </c>
      <c r="R173" s="7">
        <v>0.33</v>
      </c>
      <c r="S173" s="7">
        <v>0</v>
      </c>
      <c r="T173" s="7">
        <v>340</v>
      </c>
      <c r="U173" s="7">
        <v>28</v>
      </c>
      <c r="V173" s="10">
        <v>57</v>
      </c>
      <c r="W173" s="7">
        <v>0</v>
      </c>
    </row>
    <row r="174" spans="1:23" ht="15" x14ac:dyDescent="0.25">
      <c r="A174" s="4">
        <v>1007</v>
      </c>
      <c r="B174" s="8" t="s">
        <v>133</v>
      </c>
      <c r="C174" s="21">
        <v>0.94</v>
      </c>
      <c r="D174" s="7">
        <v>89</v>
      </c>
      <c r="E174" s="7">
        <v>73.599999999999994</v>
      </c>
      <c r="F174" s="7">
        <v>1.7</v>
      </c>
      <c r="G174" s="7">
        <v>2.6</v>
      </c>
      <c r="H174" s="7">
        <v>1.1000000000000001</v>
      </c>
      <c r="I174" s="7">
        <v>7.7</v>
      </c>
      <c r="J174" s="7">
        <v>0</v>
      </c>
      <c r="K174" s="7">
        <v>13.4</v>
      </c>
      <c r="L174" s="7">
        <v>46.8</v>
      </c>
      <c r="M174" s="7">
        <v>1.9</v>
      </c>
      <c r="N174" s="7">
        <v>1</v>
      </c>
      <c r="O174" s="7">
        <v>30</v>
      </c>
      <c r="P174" s="7">
        <v>8</v>
      </c>
      <c r="Q174" s="7">
        <v>0.03</v>
      </c>
      <c r="R174" s="7">
        <v>0.06</v>
      </c>
      <c r="S174" s="7">
        <v>0</v>
      </c>
      <c r="T174" s="7">
        <v>35</v>
      </c>
      <c r="U174" s="7">
        <v>3</v>
      </c>
      <c r="V174" s="10">
        <v>6</v>
      </c>
      <c r="W174" s="7">
        <v>0</v>
      </c>
    </row>
    <row r="175" spans="1:23" ht="15" x14ac:dyDescent="0.25">
      <c r="A175" s="4">
        <v>1008</v>
      </c>
      <c r="B175" s="8" t="s">
        <v>134</v>
      </c>
      <c r="C175" s="21">
        <v>1</v>
      </c>
      <c r="D175" s="7">
        <v>86</v>
      </c>
      <c r="E175" s="7">
        <v>82.7</v>
      </c>
      <c r="F175" s="7">
        <v>3.6</v>
      </c>
      <c r="G175" s="7">
        <v>4.4000000000000004</v>
      </c>
      <c r="H175" s="7">
        <v>4</v>
      </c>
      <c r="I175" s="7">
        <v>3.3</v>
      </c>
      <c r="J175" s="7">
        <v>0</v>
      </c>
      <c r="K175" s="7">
        <v>2</v>
      </c>
      <c r="L175" s="7">
        <v>58</v>
      </c>
      <c r="M175" s="7">
        <v>1.5</v>
      </c>
      <c r="N175" s="7">
        <v>0.64</v>
      </c>
      <c r="O175" s="7">
        <v>7</v>
      </c>
      <c r="P175" s="7">
        <v>1.5</v>
      </c>
      <c r="Q175" s="7">
        <v>0.34</v>
      </c>
      <c r="R175" s="7">
        <v>0.03</v>
      </c>
      <c r="S175" s="7">
        <v>0</v>
      </c>
      <c r="T175" s="7">
        <v>65</v>
      </c>
      <c r="U175" s="7">
        <v>5.416666666666667</v>
      </c>
      <c r="V175" s="10">
        <v>10.833333333333334</v>
      </c>
      <c r="W175" s="7">
        <v>0</v>
      </c>
    </row>
    <row r="176" spans="1:23" ht="15" x14ac:dyDescent="0.25">
      <c r="A176" s="4">
        <v>1009</v>
      </c>
      <c r="B176" s="8" t="s">
        <v>135</v>
      </c>
      <c r="C176" s="21">
        <v>1</v>
      </c>
      <c r="D176" s="7">
        <v>30</v>
      </c>
      <c r="E176" s="7">
        <v>90.490000000000009</v>
      </c>
      <c r="F176" s="7">
        <v>2.4299999999999997</v>
      </c>
      <c r="G176" s="7">
        <v>0.61499999999999999</v>
      </c>
      <c r="H176" s="7">
        <v>0.44999999999999996</v>
      </c>
      <c r="I176" s="7">
        <v>1.85</v>
      </c>
      <c r="J176" s="7">
        <v>0</v>
      </c>
      <c r="K176" s="7">
        <v>4.1649999999999903</v>
      </c>
      <c r="L176" s="7">
        <v>12.5</v>
      </c>
      <c r="M176" s="7">
        <v>0.58499999999999996</v>
      </c>
      <c r="N176" s="7">
        <v>0.125</v>
      </c>
      <c r="O176" s="7">
        <v>10.5</v>
      </c>
      <c r="P176" s="7">
        <v>0.5</v>
      </c>
      <c r="Q176" s="7">
        <v>2.5000000000000001E-2</v>
      </c>
      <c r="R176" s="7">
        <v>0.04</v>
      </c>
      <c r="S176" s="7">
        <v>0</v>
      </c>
      <c r="T176" s="7">
        <v>72.25</v>
      </c>
      <c r="U176" s="7">
        <v>6.020833333333333</v>
      </c>
      <c r="V176" s="10">
        <v>12.041666666666666</v>
      </c>
      <c r="W176" s="7">
        <v>0</v>
      </c>
    </row>
    <row r="177" spans="1:23" ht="15" x14ac:dyDescent="0.25">
      <c r="A177" s="4">
        <v>1010</v>
      </c>
      <c r="B177" s="8" t="s">
        <v>136</v>
      </c>
      <c r="C177" s="21">
        <v>1</v>
      </c>
      <c r="D177" s="7">
        <v>19</v>
      </c>
      <c r="E177" s="7"/>
      <c r="F177" s="7"/>
      <c r="G177" s="7">
        <v>0</v>
      </c>
      <c r="H177" s="7">
        <v>0</v>
      </c>
      <c r="I177" s="7">
        <v>0</v>
      </c>
      <c r="J177" s="7">
        <v>0</v>
      </c>
      <c r="K177" s="7">
        <v>0.3</v>
      </c>
      <c r="L177" s="7">
        <v>8</v>
      </c>
      <c r="M177" s="7">
        <v>0.4</v>
      </c>
      <c r="N177" s="7">
        <v>0.1</v>
      </c>
      <c r="O177" s="7">
        <v>1</v>
      </c>
      <c r="P177" s="7">
        <v>0.5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10">
        <v>0</v>
      </c>
      <c r="W177" s="7">
        <v>0</v>
      </c>
    </row>
    <row r="178" spans="1:23" ht="15" x14ac:dyDescent="0.25">
      <c r="A178" s="4">
        <v>1011</v>
      </c>
      <c r="B178" s="8" t="s">
        <v>137</v>
      </c>
      <c r="C178" s="21">
        <v>1</v>
      </c>
      <c r="D178" s="7">
        <v>547</v>
      </c>
      <c r="E178" s="7"/>
      <c r="F178" s="7"/>
      <c r="G178" s="7">
        <v>6.6</v>
      </c>
      <c r="H178" s="7">
        <v>37.5</v>
      </c>
      <c r="I178" s="7">
        <v>4.4000000000000004</v>
      </c>
      <c r="J178" s="7">
        <v>0</v>
      </c>
      <c r="K178" s="7">
        <v>49.7</v>
      </c>
      <c r="L178" s="7">
        <v>19</v>
      </c>
      <c r="M178" s="7">
        <v>0.8</v>
      </c>
      <c r="N178" s="7">
        <v>0.4</v>
      </c>
      <c r="O178" s="7">
        <v>9</v>
      </c>
      <c r="P178" s="7">
        <v>13</v>
      </c>
      <c r="Q178" s="7">
        <v>0.1</v>
      </c>
      <c r="R178" s="7">
        <v>0</v>
      </c>
      <c r="S178" s="7">
        <v>0</v>
      </c>
      <c r="T178" s="7">
        <v>0</v>
      </c>
      <c r="U178" s="7">
        <v>0</v>
      </c>
      <c r="V178" s="10">
        <v>0</v>
      </c>
      <c r="W178" s="7">
        <v>0</v>
      </c>
    </row>
    <row r="179" spans="1:23" ht="15" x14ac:dyDescent="0.25">
      <c r="A179" s="4">
        <v>1012</v>
      </c>
      <c r="B179" s="8" t="s">
        <v>198</v>
      </c>
      <c r="C179" s="21">
        <v>1</v>
      </c>
      <c r="D179" s="7">
        <v>97</v>
      </c>
      <c r="E179" s="7">
        <v>6.2</v>
      </c>
      <c r="F179" s="7">
        <v>46.4</v>
      </c>
      <c r="G179" s="7">
        <v>0.1</v>
      </c>
      <c r="H179" s="7">
        <v>0.4</v>
      </c>
      <c r="I179" s="7">
        <v>2.2000000000000002</v>
      </c>
      <c r="J179" s="7">
        <v>0</v>
      </c>
      <c r="K179" s="11">
        <v>44.699999999999996</v>
      </c>
      <c r="L179" s="7">
        <v>4332</v>
      </c>
      <c r="M179" s="7">
        <v>8.17</v>
      </c>
      <c r="N179" s="7">
        <v>0.72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10">
        <v>0</v>
      </c>
      <c r="W179" s="7">
        <v>0</v>
      </c>
    </row>
    <row r="180" spans="1:23" ht="15" x14ac:dyDescent="0.25">
      <c r="A180" s="4">
        <v>1013</v>
      </c>
      <c r="B180" s="8" t="s">
        <v>199</v>
      </c>
      <c r="C180" s="21">
        <v>1</v>
      </c>
      <c r="D180" s="7">
        <v>347</v>
      </c>
      <c r="E180" s="7">
        <v>7.9</v>
      </c>
      <c r="F180" s="7">
        <v>6.6</v>
      </c>
      <c r="G180" s="7">
        <v>35.700000000000003</v>
      </c>
      <c r="H180" s="7">
        <v>4.9000000000000004</v>
      </c>
      <c r="I180" s="7">
        <v>19.3</v>
      </c>
      <c r="J180" s="7">
        <v>0</v>
      </c>
      <c r="K180" s="7">
        <v>30.5</v>
      </c>
      <c r="L180" s="7">
        <v>120</v>
      </c>
      <c r="M180" s="7">
        <v>3.4</v>
      </c>
      <c r="N180" s="7">
        <v>8</v>
      </c>
      <c r="O180" s="7">
        <v>4000</v>
      </c>
      <c r="P180" s="7">
        <v>0</v>
      </c>
      <c r="Q180" s="7">
        <v>2.8</v>
      </c>
      <c r="R180" s="7">
        <v>4</v>
      </c>
      <c r="S180" s="7">
        <v>0</v>
      </c>
      <c r="T180" s="7">
        <v>0</v>
      </c>
      <c r="U180" s="7">
        <v>0</v>
      </c>
      <c r="V180" s="10">
        <v>0</v>
      </c>
      <c r="W180" s="7">
        <v>0</v>
      </c>
    </row>
    <row r="181" spans="1:23" ht="15" x14ac:dyDescent="0.25">
      <c r="A181" s="4">
        <v>1014</v>
      </c>
      <c r="B181" s="8" t="s">
        <v>138</v>
      </c>
      <c r="C181" s="21">
        <v>1</v>
      </c>
      <c r="D181" s="7">
        <v>360</v>
      </c>
      <c r="E181" s="7">
        <v>8.5</v>
      </c>
      <c r="F181" s="7">
        <v>3.8</v>
      </c>
      <c r="G181" s="7">
        <v>9.4</v>
      </c>
      <c r="H181" s="7">
        <v>16.3</v>
      </c>
      <c r="I181" s="7">
        <v>35.799999999999997</v>
      </c>
      <c r="J181" s="7">
        <v>0</v>
      </c>
      <c r="K181" s="7">
        <v>26.3</v>
      </c>
      <c r="L181" s="7">
        <v>727</v>
      </c>
      <c r="M181" s="7">
        <v>35.5</v>
      </c>
      <c r="N181" s="7">
        <v>3.65</v>
      </c>
      <c r="O181" s="7">
        <v>52</v>
      </c>
      <c r="P181" s="7">
        <v>30</v>
      </c>
      <c r="Q181" s="7">
        <v>0.25</v>
      </c>
      <c r="R181" s="7">
        <v>0.45</v>
      </c>
      <c r="S181" s="7">
        <v>0</v>
      </c>
      <c r="T181" s="7">
        <v>656</v>
      </c>
      <c r="U181" s="7">
        <v>55</v>
      </c>
      <c r="V181" s="10">
        <v>109</v>
      </c>
      <c r="W181" s="7">
        <v>0</v>
      </c>
    </row>
    <row r="182" spans="1:23" ht="15" x14ac:dyDescent="0.25">
      <c r="A182" s="4">
        <v>1101</v>
      </c>
      <c r="B182" s="8" t="s">
        <v>200</v>
      </c>
      <c r="C182" s="21">
        <v>1</v>
      </c>
      <c r="D182" s="7">
        <v>311</v>
      </c>
      <c r="E182" s="7">
        <v>3.1</v>
      </c>
      <c r="F182" s="7">
        <v>9.9</v>
      </c>
      <c r="G182" s="7">
        <v>16.100000000000001</v>
      </c>
      <c r="H182" s="7">
        <v>1</v>
      </c>
      <c r="I182" s="7">
        <v>20</v>
      </c>
      <c r="J182" s="7">
        <v>0</v>
      </c>
      <c r="K182" s="7">
        <v>50.4</v>
      </c>
      <c r="L182" s="7">
        <v>145</v>
      </c>
      <c r="M182" s="7">
        <v>3.9</v>
      </c>
      <c r="N182" s="7">
        <v>0.71</v>
      </c>
      <c r="O182" s="7">
        <v>13</v>
      </c>
      <c r="P182" s="7">
        <v>2</v>
      </c>
      <c r="Q182" s="7">
        <v>0</v>
      </c>
      <c r="R182" s="7">
        <v>1</v>
      </c>
      <c r="S182" s="7">
        <v>0</v>
      </c>
      <c r="T182" s="7">
        <v>0</v>
      </c>
      <c r="U182" s="7">
        <v>0</v>
      </c>
      <c r="V182" s="10">
        <v>0</v>
      </c>
      <c r="W182" s="7">
        <v>0</v>
      </c>
    </row>
    <row r="183" spans="1:23" ht="15" x14ac:dyDescent="0.25">
      <c r="A183" s="4">
        <v>1102</v>
      </c>
      <c r="B183" s="8" t="s">
        <v>201</v>
      </c>
      <c r="C183" s="21">
        <v>1</v>
      </c>
      <c r="D183" s="7">
        <v>299</v>
      </c>
      <c r="E183" s="7">
        <v>5.0999999999999996</v>
      </c>
      <c r="F183" s="7">
        <v>16</v>
      </c>
      <c r="G183" s="7">
        <v>20.2</v>
      </c>
      <c r="H183" s="7">
        <v>0</v>
      </c>
      <c r="I183" s="7">
        <v>8.5</v>
      </c>
      <c r="J183" s="7">
        <v>0</v>
      </c>
      <c r="K183" s="7">
        <v>50.2</v>
      </c>
      <c r="L183" s="7">
        <v>118</v>
      </c>
      <c r="M183" s="7">
        <v>2.2999999999999998</v>
      </c>
      <c r="N183" s="7">
        <v>1.7</v>
      </c>
      <c r="O183" s="7">
        <v>103</v>
      </c>
      <c r="P183" s="7">
        <v>0</v>
      </c>
      <c r="Q183" s="7">
        <v>0</v>
      </c>
      <c r="R183" s="7">
        <v>0.99</v>
      </c>
      <c r="S183" s="7">
        <v>0</v>
      </c>
      <c r="T183" s="7">
        <v>0</v>
      </c>
      <c r="U183" s="7">
        <v>0</v>
      </c>
      <c r="V183" s="10">
        <v>0</v>
      </c>
      <c r="W183" s="7">
        <v>0</v>
      </c>
    </row>
    <row r="184" spans="1:23" ht="15" x14ac:dyDescent="0.25">
      <c r="A184" s="4">
        <v>1103</v>
      </c>
      <c r="B184" s="8" t="s">
        <v>202</v>
      </c>
      <c r="C184" s="21">
        <v>1</v>
      </c>
      <c r="D184" s="7">
        <v>541</v>
      </c>
      <c r="E184" s="7">
        <v>1</v>
      </c>
      <c r="F184" s="7">
        <v>1.4</v>
      </c>
      <c r="G184" s="7">
        <v>4.4000000000000004</v>
      </c>
      <c r="H184" s="7">
        <v>30.9</v>
      </c>
      <c r="I184" s="7">
        <v>2</v>
      </c>
      <c r="J184" s="7">
        <v>0</v>
      </c>
      <c r="K184" s="7">
        <v>60.4</v>
      </c>
      <c r="L184" s="7">
        <v>60</v>
      </c>
      <c r="M184" s="7">
        <v>2</v>
      </c>
      <c r="N184" s="7">
        <v>1.55</v>
      </c>
      <c r="O184" s="7">
        <v>6</v>
      </c>
      <c r="P184" s="7">
        <v>1</v>
      </c>
      <c r="Q184" s="7">
        <v>0.03</v>
      </c>
      <c r="R184" s="7">
        <v>0.15</v>
      </c>
      <c r="S184" s="7">
        <v>60</v>
      </c>
      <c r="T184" s="7">
        <v>9</v>
      </c>
      <c r="U184" s="7">
        <v>61</v>
      </c>
      <c r="V184" s="10">
        <v>62</v>
      </c>
      <c r="W184" s="7">
        <v>0</v>
      </c>
    </row>
    <row r="185" spans="1:23" ht="15" x14ac:dyDescent="0.25">
      <c r="A185" s="4">
        <v>1104</v>
      </c>
      <c r="B185" s="8" t="s">
        <v>139</v>
      </c>
      <c r="C185" s="21">
        <v>1</v>
      </c>
      <c r="D185" s="7">
        <v>55</v>
      </c>
      <c r="E185" s="7">
        <v>88.6</v>
      </c>
      <c r="F185" s="7">
        <v>0.4</v>
      </c>
      <c r="G185" s="7">
        <v>3.4</v>
      </c>
      <c r="H185" s="7">
        <v>2.2999999999999998</v>
      </c>
      <c r="I185" s="7">
        <v>0.3</v>
      </c>
      <c r="J185" s="7">
        <v>0</v>
      </c>
      <c r="K185" s="7">
        <v>5</v>
      </c>
      <c r="L185" s="7">
        <v>9.86</v>
      </c>
      <c r="M185" s="7">
        <v>0.45</v>
      </c>
      <c r="N185" s="7">
        <v>0.252</v>
      </c>
      <c r="O185" s="7">
        <v>9</v>
      </c>
      <c r="P185" s="7">
        <v>1</v>
      </c>
      <c r="Q185" s="7">
        <v>3.4200000000000001E-2</v>
      </c>
      <c r="R185" s="7">
        <v>1.3299999999999999E-2</v>
      </c>
      <c r="S185" s="7">
        <v>0</v>
      </c>
      <c r="T185" s="7">
        <v>0</v>
      </c>
      <c r="U185" s="7">
        <v>0</v>
      </c>
      <c r="V185" s="10">
        <v>0</v>
      </c>
      <c r="W185" s="7">
        <v>0</v>
      </c>
    </row>
    <row r="186" spans="1:23" ht="15" x14ac:dyDescent="0.25">
      <c r="A186" s="4">
        <v>1105</v>
      </c>
      <c r="B186" s="8" t="s">
        <v>140</v>
      </c>
      <c r="C186" s="21">
        <v>1</v>
      </c>
      <c r="D186" s="7">
        <v>26.333333333333332</v>
      </c>
      <c r="E186" s="7">
        <v>93.923333333333332</v>
      </c>
      <c r="F186" s="7">
        <v>0.33333333333333331</v>
      </c>
      <c r="G186" s="7">
        <v>1.2866666666666666</v>
      </c>
      <c r="H186" s="7">
        <v>0.78666666666666663</v>
      </c>
      <c r="I186" s="7">
        <v>0.33333333333333331</v>
      </c>
      <c r="J186" s="7">
        <v>0</v>
      </c>
      <c r="K186" s="20">
        <v>3.3366666666666687</v>
      </c>
      <c r="L186" s="7">
        <v>38.666666666666664</v>
      </c>
      <c r="M186" s="7">
        <v>0.15</v>
      </c>
      <c r="N186" s="7">
        <v>0.22</v>
      </c>
      <c r="O186" s="7">
        <v>2.3333333333333335</v>
      </c>
      <c r="P186" s="7">
        <v>6.6666666666666666E-2</v>
      </c>
      <c r="Q186" s="7">
        <v>0.02</v>
      </c>
      <c r="R186" s="7">
        <v>0.10533333333333333</v>
      </c>
      <c r="S186" s="7">
        <v>17</v>
      </c>
      <c r="T186" s="7">
        <v>1.3333333333333333</v>
      </c>
      <c r="U186" s="7">
        <v>17</v>
      </c>
      <c r="V186" s="10">
        <v>17</v>
      </c>
      <c r="W186" s="7">
        <v>0.16333333333333333</v>
      </c>
    </row>
    <row r="187" spans="1:23" ht="15" x14ac:dyDescent="0.25">
      <c r="A187" s="4">
        <v>1201</v>
      </c>
      <c r="B187" s="8" t="s">
        <v>141</v>
      </c>
      <c r="C187" s="21">
        <v>1</v>
      </c>
      <c r="D187" s="7">
        <v>0</v>
      </c>
      <c r="E187" s="7">
        <v>99.98</v>
      </c>
      <c r="F187" s="7">
        <v>7.0000000000000007E-2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10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10">
        <v>0</v>
      </c>
      <c r="W187" s="7">
        <v>0</v>
      </c>
    </row>
    <row r="188" spans="1:23" ht="15" x14ac:dyDescent="0.25">
      <c r="A188" s="4">
        <v>1202</v>
      </c>
      <c r="B188" s="8" t="s">
        <v>174</v>
      </c>
      <c r="C188" s="21">
        <v>1</v>
      </c>
      <c r="D188" s="7">
        <v>40</v>
      </c>
      <c r="E188" s="7">
        <v>89.78</v>
      </c>
      <c r="F188" s="7"/>
      <c r="G188" s="7">
        <v>0.05</v>
      </c>
      <c r="H188" s="7">
        <v>0</v>
      </c>
      <c r="I188" s="7">
        <v>0</v>
      </c>
      <c r="J188" s="7">
        <v>0</v>
      </c>
      <c r="K188" s="7">
        <v>10.14</v>
      </c>
      <c r="L188" s="7">
        <v>2</v>
      </c>
      <c r="M188" s="7">
        <v>0.11</v>
      </c>
      <c r="N188" s="7">
        <v>0.04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</row>
    <row r="189" spans="1:23" ht="15" x14ac:dyDescent="0.25">
      <c r="A189" s="4">
        <v>1203</v>
      </c>
      <c r="B189" s="8" t="s">
        <v>142</v>
      </c>
      <c r="C189" s="21">
        <v>1</v>
      </c>
      <c r="D189" s="7">
        <v>42</v>
      </c>
      <c r="E189" s="7">
        <v>89.36</v>
      </c>
      <c r="F189" s="7">
        <v>0.04</v>
      </c>
      <c r="G189" s="7">
        <v>0</v>
      </c>
      <c r="H189" s="7">
        <v>0.25</v>
      </c>
      <c r="I189" s="7">
        <v>0</v>
      </c>
      <c r="J189" s="7">
        <v>0</v>
      </c>
      <c r="K189" s="20">
        <v>10.350000000000001</v>
      </c>
      <c r="L189" s="7">
        <v>1</v>
      </c>
      <c r="M189" s="7">
        <v>0.02</v>
      </c>
      <c r="N189" s="7">
        <v>0.09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10">
        <v>0</v>
      </c>
      <c r="W189" s="7">
        <v>0</v>
      </c>
    </row>
    <row r="190" spans="1:23" ht="14.45" customHeight="1" x14ac:dyDescent="0.25">
      <c r="A190" s="4">
        <v>1204</v>
      </c>
      <c r="B190" s="8" t="s">
        <v>143</v>
      </c>
      <c r="C190" s="21">
        <v>1</v>
      </c>
      <c r="D190" s="7">
        <v>43</v>
      </c>
      <c r="E190" s="7">
        <v>89.22</v>
      </c>
      <c r="F190" s="7">
        <v>0.1</v>
      </c>
      <c r="G190" s="7">
        <v>0.46</v>
      </c>
      <c r="H190" s="7">
        <v>0</v>
      </c>
      <c r="I190" s="7">
        <v>0</v>
      </c>
      <c r="J190" s="7">
        <v>0</v>
      </c>
      <c r="K190" s="20">
        <v>10.220000000000001</v>
      </c>
      <c r="L190" s="7">
        <v>6</v>
      </c>
      <c r="M190" s="7">
        <v>0.06</v>
      </c>
      <c r="N190" s="7">
        <v>0.01</v>
      </c>
      <c r="O190" s="7">
        <v>0</v>
      </c>
      <c r="P190" s="7">
        <v>0</v>
      </c>
      <c r="Q190" s="7">
        <v>0.04</v>
      </c>
      <c r="R190" s="7">
        <v>0.10299999999999999</v>
      </c>
      <c r="S190" s="7">
        <v>0</v>
      </c>
      <c r="T190" s="7">
        <v>0</v>
      </c>
      <c r="U190" s="7">
        <v>0</v>
      </c>
      <c r="V190" s="10">
        <v>0</v>
      </c>
      <c r="W190" s="7">
        <v>1.97</v>
      </c>
    </row>
    <row r="191" spans="1:23" ht="14.45" customHeight="1" x14ac:dyDescent="0.25">
      <c r="A191" s="4">
        <v>1205</v>
      </c>
      <c r="B191" s="8" t="s">
        <v>144</v>
      </c>
      <c r="C191" s="21">
        <v>1</v>
      </c>
      <c r="D191" s="7">
        <v>47.4</v>
      </c>
      <c r="E191" s="7">
        <v>87.14</v>
      </c>
      <c r="F191" s="7">
        <v>0.39</v>
      </c>
      <c r="G191" s="7">
        <v>0.62</v>
      </c>
      <c r="H191" s="7">
        <v>0.16</v>
      </c>
      <c r="I191" s="7">
        <v>1.6199999999999999</v>
      </c>
      <c r="J191" s="7">
        <v>0</v>
      </c>
      <c r="K191" s="7">
        <v>10.07</v>
      </c>
      <c r="L191" s="7">
        <v>18.399999999999999</v>
      </c>
      <c r="M191" s="7">
        <v>0.37999999999999995</v>
      </c>
      <c r="N191" s="7">
        <v>8.2000000000000003E-2</v>
      </c>
      <c r="O191" s="7">
        <v>18</v>
      </c>
      <c r="P191" s="7">
        <v>41.8</v>
      </c>
      <c r="Q191" s="7">
        <v>4.3999999999999997E-2</v>
      </c>
      <c r="R191" s="7">
        <v>1.7999999999999999E-2</v>
      </c>
      <c r="S191" s="7">
        <v>0</v>
      </c>
      <c r="T191" s="7">
        <v>154</v>
      </c>
      <c r="U191" s="7">
        <v>12.833333333333334</v>
      </c>
      <c r="V191" s="10">
        <v>25.666666666666668</v>
      </c>
      <c r="W191" s="7">
        <v>0</v>
      </c>
    </row>
    <row r="192" spans="1:23" ht="14.45" customHeight="1" x14ac:dyDescent="0.25">
      <c r="A192" s="27">
        <v>1206</v>
      </c>
      <c r="B192" s="28" t="s">
        <v>145</v>
      </c>
      <c r="C192" s="29">
        <v>1</v>
      </c>
      <c r="D192" s="30">
        <v>22</v>
      </c>
      <c r="E192" s="30">
        <v>94.09</v>
      </c>
      <c r="F192" s="30">
        <v>0.8</v>
      </c>
      <c r="G192" s="30">
        <v>0.93</v>
      </c>
      <c r="H192" s="30">
        <v>0.31</v>
      </c>
      <c r="I192" s="30">
        <v>0.5</v>
      </c>
      <c r="J192" s="30">
        <v>0</v>
      </c>
      <c r="K192" s="30">
        <v>3.87</v>
      </c>
      <c r="L192" s="30">
        <v>14</v>
      </c>
      <c r="M192" s="30">
        <v>0.28000000000000003</v>
      </c>
      <c r="N192" s="30">
        <v>0.12</v>
      </c>
      <c r="O192" s="30">
        <v>21</v>
      </c>
      <c r="P192" s="30">
        <v>54.3</v>
      </c>
      <c r="Q192" s="30">
        <v>0.05</v>
      </c>
      <c r="R192" s="30">
        <v>3.3000000000000002E-2</v>
      </c>
      <c r="S192" s="30">
        <v>0</v>
      </c>
      <c r="T192" s="30">
        <v>423.5</v>
      </c>
      <c r="U192" s="30">
        <v>35.291666666666664</v>
      </c>
      <c r="V192" s="31">
        <v>70.583333333333329</v>
      </c>
      <c r="W192" s="30">
        <v>0</v>
      </c>
    </row>
    <row r="193" spans="1:23" s="32" customFormat="1" ht="15" x14ac:dyDescent="0.25">
      <c r="A193" s="39">
        <v>1207</v>
      </c>
      <c r="B193" s="12" t="s">
        <v>146</v>
      </c>
      <c r="C193" s="21">
        <v>1</v>
      </c>
      <c r="D193" s="7">
        <v>41.56666666666667</v>
      </c>
      <c r="E193" s="7">
        <v>89.698333333333338</v>
      </c>
      <c r="F193" s="7">
        <v>0.34599999999999997</v>
      </c>
      <c r="G193" s="7">
        <v>0.91</v>
      </c>
      <c r="H193" s="7">
        <v>0.5033333333333333</v>
      </c>
      <c r="I193" s="7">
        <v>0.40333333333333332</v>
      </c>
      <c r="J193" s="7">
        <v>0</v>
      </c>
      <c r="K193" s="7">
        <v>6.46</v>
      </c>
      <c r="L193" s="7">
        <v>8.543333333333333</v>
      </c>
      <c r="M193" s="7">
        <v>0.21666666666666667</v>
      </c>
      <c r="N193" s="7">
        <v>9.9000000000000019E-2</v>
      </c>
      <c r="O193" s="7">
        <v>8</v>
      </c>
      <c r="P193" s="7">
        <v>16.183333333333334</v>
      </c>
      <c r="Q193" s="7">
        <v>2.8033333333333337E-2</v>
      </c>
      <c r="R193" s="7">
        <v>2.7883333333333333E-2</v>
      </c>
      <c r="S193" s="7">
        <v>0</v>
      </c>
      <c r="T193" s="7">
        <v>96.25</v>
      </c>
      <c r="U193" s="7">
        <v>8.0208333333333339</v>
      </c>
      <c r="V193" s="7">
        <v>16.041666666666668</v>
      </c>
      <c r="W193" s="7">
        <v>0.32833333333333331</v>
      </c>
    </row>
    <row r="194" spans="1:23" s="33" customFormat="1" ht="15" x14ac:dyDescent="0.25">
      <c r="A194" s="4">
        <v>1501</v>
      </c>
      <c r="B194" s="2" t="s">
        <v>147</v>
      </c>
      <c r="C194" s="21">
        <v>1</v>
      </c>
      <c r="D194" s="7">
        <v>231</v>
      </c>
      <c r="E194" s="7">
        <v>66.599999999999994</v>
      </c>
      <c r="F194" s="7">
        <v>0.01</v>
      </c>
      <c r="G194" s="7">
        <v>0</v>
      </c>
      <c r="H194" s="7">
        <v>0</v>
      </c>
      <c r="I194" s="7">
        <v>0</v>
      </c>
      <c r="J194" s="7">
        <v>33.4</v>
      </c>
      <c r="K194" s="7">
        <v>0</v>
      </c>
      <c r="L194" s="7">
        <v>0</v>
      </c>
      <c r="M194" s="7">
        <v>0.01</v>
      </c>
      <c r="N194" s="7">
        <v>0</v>
      </c>
      <c r="O194" s="7">
        <v>0</v>
      </c>
      <c r="P194" s="7">
        <v>0</v>
      </c>
      <c r="Q194" s="7">
        <v>5.0000000000000001E-3</v>
      </c>
      <c r="R194" s="7">
        <v>7.0000000000000001E-3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</row>
    <row r="195" spans="1:23" s="33" customFormat="1" ht="15" x14ac:dyDescent="0.25">
      <c r="A195" s="4">
        <v>1502</v>
      </c>
      <c r="B195" s="2" t="s">
        <v>148</v>
      </c>
      <c r="C195" s="21">
        <v>1</v>
      </c>
      <c r="D195" s="7">
        <v>250</v>
      </c>
      <c r="E195" s="7">
        <v>63.9</v>
      </c>
      <c r="F195" s="7">
        <v>0</v>
      </c>
      <c r="G195" s="7">
        <v>0</v>
      </c>
      <c r="H195" s="7">
        <v>0</v>
      </c>
      <c r="I195" s="7">
        <v>0</v>
      </c>
      <c r="J195" s="7">
        <v>36</v>
      </c>
      <c r="K195" s="7">
        <v>0</v>
      </c>
      <c r="L195" s="7">
        <v>0</v>
      </c>
      <c r="M195" s="7">
        <v>0.02</v>
      </c>
      <c r="N195" s="7">
        <v>0.02</v>
      </c>
      <c r="O195" s="7">
        <v>0</v>
      </c>
      <c r="P195" s="7">
        <v>0</v>
      </c>
      <c r="Q195" s="7">
        <v>8.0000000000000002E-3</v>
      </c>
      <c r="R195" s="7">
        <v>1E-3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</row>
    <row r="196" spans="1:23" s="33" customFormat="1" ht="15" x14ac:dyDescent="0.25">
      <c r="A196" s="4">
        <v>1503</v>
      </c>
      <c r="B196" s="2" t="s">
        <v>149</v>
      </c>
      <c r="C196" s="21">
        <v>1</v>
      </c>
      <c r="D196" s="7">
        <v>231</v>
      </c>
      <c r="E196" s="7">
        <v>66.599999999999994</v>
      </c>
      <c r="F196" s="7">
        <v>0.01</v>
      </c>
      <c r="G196" s="7">
        <v>0</v>
      </c>
      <c r="H196" s="7">
        <v>0</v>
      </c>
      <c r="I196" s="7">
        <v>0</v>
      </c>
      <c r="J196" s="7">
        <v>33.4</v>
      </c>
      <c r="K196" s="7">
        <v>0</v>
      </c>
      <c r="L196" s="7">
        <v>0</v>
      </c>
      <c r="M196" s="7">
        <v>0.04</v>
      </c>
      <c r="N196" s="7">
        <v>0.04</v>
      </c>
      <c r="O196" s="7">
        <v>0</v>
      </c>
      <c r="P196" s="7">
        <v>0</v>
      </c>
      <c r="Q196" s="7">
        <v>6.0000000000000001E-3</v>
      </c>
      <c r="R196" s="7">
        <v>4.0000000000000001E-3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</row>
    <row r="197" spans="1:23" s="33" customFormat="1" ht="15" x14ac:dyDescent="0.25">
      <c r="A197" s="4">
        <v>1504</v>
      </c>
      <c r="B197" s="2" t="s">
        <v>150</v>
      </c>
      <c r="C197" s="21">
        <v>1</v>
      </c>
      <c r="D197" s="7">
        <v>231</v>
      </c>
      <c r="E197" s="7">
        <v>66.599999999999994</v>
      </c>
      <c r="F197" s="7">
        <v>0.01</v>
      </c>
      <c r="G197" s="7">
        <v>0</v>
      </c>
      <c r="H197" s="7">
        <v>0</v>
      </c>
      <c r="I197" s="7">
        <v>0</v>
      </c>
      <c r="J197" s="7">
        <v>33.4</v>
      </c>
      <c r="K197" s="7">
        <v>0</v>
      </c>
      <c r="L197" s="7">
        <v>0</v>
      </c>
      <c r="M197" s="7">
        <v>0.04</v>
      </c>
      <c r="N197" s="7">
        <v>0</v>
      </c>
      <c r="O197" s="7">
        <v>6.0000000000000001E-3</v>
      </c>
      <c r="P197" s="7">
        <v>4.0000000000000001E-3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</row>
    <row r="198" spans="1:23" s="33" customFormat="1" ht="15" x14ac:dyDescent="0.25">
      <c r="A198" s="4">
        <v>1505</v>
      </c>
      <c r="B198" s="2" t="s">
        <v>151</v>
      </c>
      <c r="C198" s="21">
        <v>1</v>
      </c>
      <c r="D198" s="7">
        <v>37</v>
      </c>
      <c r="E198" s="7">
        <v>92.5</v>
      </c>
      <c r="F198" s="7">
        <v>0.25</v>
      </c>
      <c r="G198" s="7">
        <v>0.6</v>
      </c>
      <c r="H198" s="7">
        <v>0</v>
      </c>
      <c r="I198" s="7">
        <v>0.1</v>
      </c>
      <c r="J198" s="7">
        <v>0</v>
      </c>
      <c r="K198" s="7">
        <v>6.5500000000000007</v>
      </c>
      <c r="L198" s="7">
        <v>8</v>
      </c>
      <c r="M198" s="7">
        <v>0.2</v>
      </c>
      <c r="N198" s="7">
        <v>0.14000000000000001</v>
      </c>
      <c r="O198" s="7">
        <v>0</v>
      </c>
      <c r="P198" s="7">
        <v>0</v>
      </c>
      <c r="Q198" s="7">
        <v>0.02</v>
      </c>
      <c r="R198" s="7">
        <v>0.04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</row>
    <row r="199" spans="1:23" s="33" customFormat="1" ht="15" x14ac:dyDescent="0.25">
      <c r="A199" s="4">
        <v>1506</v>
      </c>
      <c r="B199" s="2" t="s">
        <v>152</v>
      </c>
      <c r="C199" s="21">
        <v>1</v>
      </c>
      <c r="D199" s="7">
        <v>196</v>
      </c>
      <c r="E199" s="7">
        <v>71.239999999999995</v>
      </c>
      <c r="F199" s="7">
        <v>5.6000000000000008E-2</v>
      </c>
      <c r="G199" s="7">
        <v>0.12</v>
      </c>
      <c r="H199" s="7">
        <v>0</v>
      </c>
      <c r="I199" s="7">
        <v>0.02</v>
      </c>
      <c r="J199" s="7">
        <v>27.240000000000002</v>
      </c>
      <c r="K199" s="7">
        <v>6.5500000000000007</v>
      </c>
      <c r="L199" s="7">
        <v>1.6</v>
      </c>
      <c r="M199" s="7">
        <v>6.2000000000000013E-2</v>
      </c>
      <c r="N199" s="7">
        <v>0.04</v>
      </c>
      <c r="O199" s="7">
        <v>1.2000000000000001E-3</v>
      </c>
      <c r="P199" s="7">
        <v>8.0000000000000004E-4</v>
      </c>
      <c r="Q199" s="7">
        <v>7.8000000000000014E-3</v>
      </c>
      <c r="R199" s="7">
        <v>1.0400000000000001E-2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</row>
    <row r="200" spans="1:23" s="33" customFormat="1" ht="15" x14ac:dyDescent="0.25">
      <c r="A200" s="4">
        <v>1601</v>
      </c>
      <c r="B200" s="2" t="s">
        <v>153</v>
      </c>
      <c r="C200" s="21">
        <v>1</v>
      </c>
      <c r="D200" s="7">
        <v>83</v>
      </c>
      <c r="E200" s="7">
        <v>86.58</v>
      </c>
      <c r="F200" s="7">
        <v>0.24</v>
      </c>
      <c r="G200" s="7">
        <v>7.0000000000000007E-2</v>
      </c>
      <c r="H200" s="7">
        <v>0</v>
      </c>
      <c r="I200" s="7">
        <v>0</v>
      </c>
      <c r="J200" s="7">
        <v>10.4</v>
      </c>
      <c r="K200" s="20">
        <v>2.7100000000000009</v>
      </c>
      <c r="L200" s="7">
        <v>8</v>
      </c>
      <c r="M200" s="7">
        <v>0.37</v>
      </c>
      <c r="N200" s="7">
        <v>0.13</v>
      </c>
      <c r="O200" s="7">
        <v>1</v>
      </c>
      <c r="P200" s="7">
        <v>0</v>
      </c>
      <c r="Q200" s="7">
        <v>5.0000000000000001E-3</v>
      </c>
      <c r="R200" s="7">
        <v>2.3E-2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</row>
    <row r="201" spans="1:23" s="33" customFormat="1" ht="15" x14ac:dyDescent="0.25">
      <c r="A201" s="4">
        <v>1602</v>
      </c>
      <c r="B201" s="2" t="s">
        <v>154</v>
      </c>
      <c r="C201" s="21">
        <v>1</v>
      </c>
      <c r="D201" s="7">
        <v>152</v>
      </c>
      <c r="E201" s="7">
        <v>72.53</v>
      </c>
      <c r="F201" s="7">
        <v>0.3</v>
      </c>
      <c r="G201" s="7">
        <v>0.2</v>
      </c>
      <c r="H201" s="7">
        <v>0</v>
      </c>
      <c r="I201" s="7">
        <v>0</v>
      </c>
      <c r="J201" s="7">
        <v>15.3</v>
      </c>
      <c r="K201" s="20">
        <v>11.669999999999998</v>
      </c>
      <c r="L201" s="7">
        <v>8</v>
      </c>
      <c r="M201" s="7">
        <v>0.24</v>
      </c>
      <c r="N201" s="7">
        <v>7.0000000000000007E-2</v>
      </c>
      <c r="O201" s="7">
        <v>0</v>
      </c>
      <c r="P201" s="7">
        <v>0</v>
      </c>
      <c r="Q201" s="7">
        <v>1.7999999999999999E-2</v>
      </c>
      <c r="R201" s="7">
        <v>1.7999999999999999E-2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</row>
    <row r="202" spans="1:23" s="33" customFormat="1" ht="15" x14ac:dyDescent="0.25">
      <c r="A202" s="4">
        <v>1603</v>
      </c>
      <c r="B202" s="2" t="s">
        <v>155</v>
      </c>
      <c r="C202" s="21">
        <v>1</v>
      </c>
      <c r="D202" s="7">
        <v>83</v>
      </c>
      <c r="E202" s="7">
        <v>86.58</v>
      </c>
      <c r="F202" s="7">
        <v>0.24</v>
      </c>
      <c r="G202" s="7">
        <v>7.0000000000000007E-2</v>
      </c>
      <c r="H202" s="7">
        <v>0</v>
      </c>
      <c r="I202" s="7">
        <v>0</v>
      </c>
      <c r="J202" s="7">
        <v>10.4</v>
      </c>
      <c r="K202" s="20">
        <v>2.7100000000000009</v>
      </c>
      <c r="L202" s="7">
        <v>8</v>
      </c>
      <c r="M202" s="7">
        <v>0.37</v>
      </c>
      <c r="N202" s="7">
        <v>0</v>
      </c>
      <c r="O202" s="7">
        <v>5.0000000000000001E-3</v>
      </c>
      <c r="P202" s="7">
        <v>2.3E-2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</row>
    <row r="203" spans="1:23" s="33" customFormat="1" ht="15" x14ac:dyDescent="0.25">
      <c r="A203" s="4">
        <v>1701</v>
      </c>
      <c r="B203" s="2" t="s">
        <v>156</v>
      </c>
      <c r="C203" s="21">
        <v>1</v>
      </c>
      <c r="D203" s="7">
        <v>43</v>
      </c>
      <c r="E203" s="7">
        <v>91.96</v>
      </c>
      <c r="F203" s="7">
        <v>0.16</v>
      </c>
      <c r="G203" s="7">
        <v>0.46</v>
      </c>
      <c r="H203" s="7">
        <v>0</v>
      </c>
      <c r="I203" s="7">
        <v>0</v>
      </c>
      <c r="J203" s="7">
        <v>3.9</v>
      </c>
      <c r="K203" s="20">
        <v>3.5200000000000062</v>
      </c>
      <c r="L203" s="7">
        <v>4</v>
      </c>
      <c r="M203" s="7">
        <v>0.02</v>
      </c>
      <c r="N203" s="7">
        <v>0.01</v>
      </c>
      <c r="O203" s="7">
        <v>6</v>
      </c>
      <c r="P203" s="7">
        <v>0</v>
      </c>
      <c r="Q203" s="7">
        <v>5.0000000000000001E-3</v>
      </c>
      <c r="R203" s="7">
        <v>2.5000000000000001E-2</v>
      </c>
      <c r="S203" s="7">
        <v>0</v>
      </c>
      <c r="T203" s="7">
        <v>0</v>
      </c>
      <c r="U203" s="7">
        <v>0</v>
      </c>
      <c r="V203" s="7">
        <v>0</v>
      </c>
      <c r="W203" s="7">
        <v>0.02</v>
      </c>
    </row>
    <row r="204" spans="1:23" s="33" customFormat="1" ht="15" x14ac:dyDescent="0.25">
      <c r="A204" s="4">
        <v>1702</v>
      </c>
      <c r="B204" s="2" t="s">
        <v>157</v>
      </c>
      <c r="C204" s="21">
        <v>1</v>
      </c>
      <c r="D204" s="7">
        <v>41</v>
      </c>
      <c r="E204" s="7"/>
      <c r="F204" s="7"/>
      <c r="G204" s="7">
        <v>0.3</v>
      </c>
      <c r="H204" s="7">
        <v>0</v>
      </c>
      <c r="I204" s="7">
        <v>0.2</v>
      </c>
      <c r="J204" s="7">
        <v>0</v>
      </c>
      <c r="K204" s="20">
        <v>3.5</v>
      </c>
      <c r="L204" s="7">
        <v>5</v>
      </c>
      <c r="M204" s="7">
        <v>0</v>
      </c>
      <c r="N204" s="7">
        <v>0</v>
      </c>
      <c r="O204" s="7">
        <v>6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</row>
    <row r="205" spans="1:23" s="33" customFormat="1" ht="15" x14ac:dyDescent="0.25">
      <c r="A205" s="4">
        <v>1703</v>
      </c>
      <c r="B205" s="2" t="s">
        <v>158</v>
      </c>
      <c r="C205" s="21">
        <v>1</v>
      </c>
      <c r="D205" s="7">
        <v>42</v>
      </c>
      <c r="E205" s="7">
        <v>91.96</v>
      </c>
      <c r="F205" s="7">
        <v>0.16</v>
      </c>
      <c r="G205" s="7">
        <v>0.38</v>
      </c>
      <c r="H205" s="7">
        <v>0</v>
      </c>
      <c r="I205" s="7">
        <v>0.1</v>
      </c>
      <c r="J205" s="7">
        <v>1.95</v>
      </c>
      <c r="K205" s="20">
        <v>5.4500000000000064</v>
      </c>
      <c r="L205" s="7">
        <v>4.5</v>
      </c>
      <c r="M205" s="7">
        <v>0.01</v>
      </c>
      <c r="N205" s="7">
        <v>5.0000000000000001E-3</v>
      </c>
      <c r="O205" s="7">
        <v>6</v>
      </c>
      <c r="P205" s="7">
        <v>0</v>
      </c>
      <c r="Q205" s="7">
        <v>2.5000000000000001E-3</v>
      </c>
      <c r="R205" s="7">
        <v>1.2500000000000001E-2</v>
      </c>
      <c r="S205" s="7">
        <v>0</v>
      </c>
      <c r="T205" s="7">
        <v>0</v>
      </c>
      <c r="U205" s="7">
        <v>0</v>
      </c>
      <c r="V205" s="7">
        <v>0</v>
      </c>
      <c r="W205" s="7">
        <v>0.01</v>
      </c>
    </row>
    <row r="206" spans="1:23" x14ac:dyDescent="0.2"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1:23" x14ac:dyDescent="0.2"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1:23" x14ac:dyDescent="0.2"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</row>
    <row r="209" spans="4:23" x14ac:dyDescent="0.2"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4:23" x14ac:dyDescent="0.2"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4:23" x14ac:dyDescent="0.2"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4:23" x14ac:dyDescent="0.2"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4:23" x14ac:dyDescent="0.2"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</row>
    <row r="214" spans="4:23" x14ac:dyDescent="0.2"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</row>
    <row r="215" spans="4:23" x14ac:dyDescent="0.2"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</row>
    <row r="216" spans="4:23" x14ac:dyDescent="0.2"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</row>
    <row r="217" spans="4:23" x14ac:dyDescent="0.2"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</row>
    <row r="218" spans="4:23" x14ac:dyDescent="0.2"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</row>
    <row r="219" spans="4:23" x14ac:dyDescent="0.2"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</row>
    <row r="220" spans="4:23" x14ac:dyDescent="0.2"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</row>
    <row r="221" spans="4:23" x14ac:dyDescent="0.2"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</row>
    <row r="222" spans="4:23" x14ac:dyDescent="0.2"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  <row r="223" spans="4:23" x14ac:dyDescent="0.2"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</row>
    <row r="224" spans="4:23" x14ac:dyDescent="0.2"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</row>
    <row r="225" spans="4:23" x14ac:dyDescent="0.2"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</row>
    <row r="226" spans="4:23" x14ac:dyDescent="0.2"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</row>
    <row r="227" spans="4:23" x14ac:dyDescent="0.2"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</row>
    <row r="228" spans="4:23" x14ac:dyDescent="0.2"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</row>
    <row r="229" spans="4:23" x14ac:dyDescent="0.2"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</row>
    <row r="230" spans="4:23" x14ac:dyDescent="0.2"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</row>
    <row r="231" spans="4:23" x14ac:dyDescent="0.2"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4:23" x14ac:dyDescent="0.2"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</row>
    <row r="233" spans="4:23" x14ac:dyDescent="0.2"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</row>
    <row r="234" spans="4:23" x14ac:dyDescent="0.2"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</row>
    <row r="235" spans="4:23" x14ac:dyDescent="0.2"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</row>
    <row r="236" spans="4:23" x14ac:dyDescent="0.2"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</row>
    <row r="237" spans="4:23" x14ac:dyDescent="0.2"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</row>
    <row r="238" spans="4:23" x14ac:dyDescent="0.2"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</row>
    <row r="239" spans="4:23" x14ac:dyDescent="0.2"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</row>
    <row r="240" spans="4:23" x14ac:dyDescent="0.2"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</row>
    <row r="241" spans="4:23" x14ac:dyDescent="0.2"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</row>
    <row r="242" spans="4:23" x14ac:dyDescent="0.2"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</row>
    <row r="243" spans="4:23" x14ac:dyDescent="0.2"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</row>
    <row r="244" spans="4:23" x14ac:dyDescent="0.2"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</row>
    <row r="245" spans="4:23" x14ac:dyDescent="0.2"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</row>
    <row r="246" spans="4:23" x14ac:dyDescent="0.2"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</row>
    <row r="247" spans="4:23" x14ac:dyDescent="0.2"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</row>
    <row r="248" spans="4:23" x14ac:dyDescent="0.2"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</row>
    <row r="249" spans="4:23" x14ac:dyDescent="0.2"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</row>
    <row r="250" spans="4:23" x14ac:dyDescent="0.2"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4:23" x14ac:dyDescent="0.2"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</row>
    <row r="252" spans="4:23" x14ac:dyDescent="0.2"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</row>
    <row r="253" spans="4:23" x14ac:dyDescent="0.2"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</row>
    <row r="254" spans="4:23" x14ac:dyDescent="0.2"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</row>
    <row r="255" spans="4:23" x14ac:dyDescent="0.2"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</row>
    <row r="256" spans="4:23" x14ac:dyDescent="0.2"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</row>
    <row r="257" spans="4:23" x14ac:dyDescent="0.2"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</row>
    <row r="258" spans="4:23" x14ac:dyDescent="0.2"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</row>
    <row r="259" spans="4:23" x14ac:dyDescent="0.2"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</row>
    <row r="260" spans="4:23" x14ac:dyDescent="0.2"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</row>
    <row r="261" spans="4:23" x14ac:dyDescent="0.2"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</row>
    <row r="262" spans="4:23" x14ac:dyDescent="0.2"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</row>
    <row r="263" spans="4:23" x14ac:dyDescent="0.2"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</row>
    <row r="264" spans="4:23" x14ac:dyDescent="0.2"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</row>
    <row r="265" spans="4:23" x14ac:dyDescent="0.2"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</row>
    <row r="266" spans="4:23" x14ac:dyDescent="0.2"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</row>
    <row r="267" spans="4:23" x14ac:dyDescent="0.2"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</row>
    <row r="268" spans="4:23" x14ac:dyDescent="0.2"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</row>
    <row r="269" spans="4:23" x14ac:dyDescent="0.2"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4:23" x14ac:dyDescent="0.2"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</row>
    <row r="271" spans="4:23" x14ac:dyDescent="0.2"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</row>
    <row r="272" spans="4:23" x14ac:dyDescent="0.2"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</row>
    <row r="273" spans="4:23" x14ac:dyDescent="0.2"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</row>
    <row r="274" spans="4:23" x14ac:dyDescent="0.2"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</row>
    <row r="275" spans="4:23" x14ac:dyDescent="0.2"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</row>
    <row r="276" spans="4:23" x14ac:dyDescent="0.2"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  <row r="277" spans="4:23" x14ac:dyDescent="0.2"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  <row r="278" spans="4:23" x14ac:dyDescent="0.2"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</row>
  </sheetData>
  <autoFilter ref="A2:W205" xr:uid="{00000000-0001-0000-05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ARCHIVAL</vt:lpstr>
    </vt:vector>
  </TitlesOfParts>
  <Company>FAO of the 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moltedo</dc:creator>
  <cp:lastModifiedBy>Estefanía Custodio Cerezales</cp:lastModifiedBy>
  <dcterms:created xsi:type="dcterms:W3CDTF">2010-03-30T13:50:29Z</dcterms:created>
  <dcterms:modified xsi:type="dcterms:W3CDTF">2024-10-14T11:43:12Z</dcterms:modified>
</cp:coreProperties>
</file>