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\Documents\2020\Tolerancia\"/>
    </mc:Choice>
  </mc:AlternateContent>
  <xr:revisionPtr revIDLastSave="0" documentId="13_ncr:1_{11668047-A15B-44FD-B339-34CF1CDB6CB9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Ctrol" sheetId="5" r:id="rId1"/>
    <sheet name="15%" sheetId="2" r:id="rId2"/>
    <sheet name="30%" sheetId="3" r:id="rId3"/>
    <sheet name="50%" sheetId="4" r:id="rId4"/>
    <sheet name="analisis" sheetId="7" r:id="rId5"/>
    <sheet name="Hoja1" sheetId="6" r:id="rId6"/>
    <sheet name="RepPSC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7" l="1"/>
  <c r="N4" i="7"/>
  <c r="N5" i="7"/>
  <c r="N6" i="7"/>
  <c r="N7" i="7"/>
  <c r="N8" i="7"/>
  <c r="N9" i="7"/>
  <c r="M3" i="7"/>
  <c r="M4" i="7"/>
  <c r="M5" i="7"/>
  <c r="M6" i="7"/>
  <c r="M7" i="7"/>
  <c r="M8" i="7"/>
  <c r="M9" i="7"/>
  <c r="L9" i="7"/>
  <c r="K9" i="7"/>
  <c r="L8" i="7"/>
  <c r="K8" i="7"/>
  <c r="L7" i="7"/>
  <c r="K7" i="7"/>
  <c r="L6" i="7"/>
  <c r="K6" i="7"/>
  <c r="L5" i="7"/>
  <c r="K5" i="7"/>
  <c r="L4" i="7"/>
  <c r="K4" i="7"/>
  <c r="L3" i="7"/>
  <c r="K3" i="7"/>
  <c r="N2" i="7"/>
  <c r="L2" i="7"/>
  <c r="K2" i="7"/>
  <c r="M2" i="7" s="1"/>
  <c r="I3" i="7"/>
  <c r="I4" i="7"/>
  <c r="I5" i="7"/>
  <c r="I6" i="7"/>
  <c r="I7" i="7"/>
  <c r="I8" i="7"/>
  <c r="I9" i="7"/>
  <c r="I10" i="7"/>
  <c r="I11" i="7"/>
  <c r="I12" i="7"/>
  <c r="I13" i="7"/>
  <c r="I2" i="7"/>
  <c r="H3" i="7"/>
  <c r="H4" i="7"/>
  <c r="H5" i="7"/>
  <c r="H6" i="7"/>
  <c r="H7" i="7"/>
  <c r="H8" i="7"/>
  <c r="H9" i="7"/>
  <c r="H10" i="7"/>
  <c r="H11" i="7"/>
  <c r="H12" i="7"/>
  <c r="H13" i="7"/>
  <c r="H2" i="7"/>
  <c r="F13" i="7"/>
  <c r="G13" i="7"/>
  <c r="F12" i="7"/>
  <c r="G12" i="7"/>
  <c r="F11" i="7"/>
  <c r="G11" i="7"/>
  <c r="I3" i="8" l="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2" i="8"/>
  <c r="F10" i="7" l="1"/>
  <c r="G10" i="7"/>
  <c r="G3" i="7"/>
  <c r="G4" i="7"/>
  <c r="G5" i="7"/>
  <c r="G6" i="7"/>
  <c r="G7" i="7"/>
  <c r="G8" i="7"/>
  <c r="G9" i="7"/>
  <c r="G2" i="7"/>
  <c r="F3" i="7"/>
  <c r="F4" i="7"/>
  <c r="F5" i="7"/>
  <c r="F6" i="7"/>
  <c r="F7" i="7"/>
  <c r="F8" i="7"/>
  <c r="F9" i="7"/>
  <c r="F2" i="7"/>
  <c r="I46" i="5" l="1"/>
  <c r="I47" i="5"/>
  <c r="I48" i="5"/>
  <c r="I49" i="5"/>
  <c r="E13" i="4" l="1"/>
  <c r="E12" i="4"/>
  <c r="E11" i="4"/>
  <c r="E10" i="4"/>
  <c r="E9" i="4"/>
  <c r="E8" i="4"/>
  <c r="E7" i="4"/>
  <c r="E6" i="4"/>
  <c r="E5" i="4"/>
  <c r="E4" i="4"/>
  <c r="E3" i="4"/>
  <c r="E2" i="4"/>
  <c r="E13" i="3"/>
  <c r="E12" i="3"/>
  <c r="E11" i="3"/>
  <c r="E10" i="3"/>
  <c r="E9" i="3"/>
  <c r="E8" i="3"/>
  <c r="E7" i="3"/>
  <c r="E6" i="3"/>
  <c r="E5" i="3"/>
  <c r="E4" i="3"/>
  <c r="E3" i="3"/>
  <c r="E2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2" i="2"/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2" i="5"/>
</calcChain>
</file>

<file path=xl/sharedStrings.xml><?xml version="1.0" encoding="utf-8"?>
<sst xmlns="http://schemas.openxmlformats.org/spreadsheetml/2006/main" count="673" uniqueCount="94">
  <si>
    <t>Muestra</t>
  </si>
  <si>
    <t>Tiempo (d)</t>
  </si>
  <si>
    <t>Diametro 1</t>
  </si>
  <si>
    <t>Diametro 2</t>
  </si>
  <si>
    <t>Promedio</t>
  </si>
  <si>
    <t>Phlebia (A)</t>
  </si>
  <si>
    <t>Phlebia (B)</t>
  </si>
  <si>
    <t>KF1 (A)</t>
  </si>
  <si>
    <t>KF1 (B)</t>
  </si>
  <si>
    <t>IL (A)</t>
  </si>
  <si>
    <t>IL (B)</t>
  </si>
  <si>
    <t>PSC (A)</t>
  </si>
  <si>
    <t>PSC (B)</t>
  </si>
  <si>
    <t>Tiempo</t>
  </si>
  <si>
    <t>Diametro</t>
  </si>
  <si>
    <t>Condicion</t>
  </si>
  <si>
    <t>Phlebia ctrol</t>
  </si>
  <si>
    <t>Phlebia 15</t>
  </si>
  <si>
    <t>Phlebia 30</t>
  </si>
  <si>
    <t>Phlebia 50</t>
  </si>
  <si>
    <t>KF1 ctrol</t>
  </si>
  <si>
    <t>KF1 15</t>
  </si>
  <si>
    <t>IL ctrol</t>
  </si>
  <si>
    <t>IL 15</t>
  </si>
  <si>
    <t>k 1</t>
  </si>
  <si>
    <t xml:space="preserve"> t 1</t>
  </si>
  <si>
    <t>k2</t>
  </si>
  <si>
    <t>t2</t>
  </si>
  <si>
    <t>promedio t</t>
  </si>
  <si>
    <t>desvio</t>
  </si>
  <si>
    <t>τ</t>
  </si>
  <si>
    <t>P. pulmonarius</t>
  </si>
  <si>
    <t xml:space="preserve">I. lacteus </t>
  </si>
  <si>
    <t>T. sanguinea</t>
  </si>
  <si>
    <t>P. brevispora</t>
  </si>
  <si>
    <t>nd</t>
  </si>
  <si>
    <t>hongo</t>
  </si>
  <si>
    <t>diametro</t>
  </si>
  <si>
    <t>p1</t>
  </si>
  <si>
    <t>p2</t>
  </si>
  <si>
    <t>D1</t>
  </si>
  <si>
    <t>D2</t>
  </si>
  <si>
    <t>Día</t>
  </si>
  <si>
    <t>Control 1</t>
  </si>
  <si>
    <t>Control 2</t>
  </si>
  <si>
    <t>15 % 1</t>
  </si>
  <si>
    <t>15 % 2</t>
  </si>
  <si>
    <t>30 % 1</t>
  </si>
  <si>
    <t>30 % 2</t>
  </si>
  <si>
    <t>50 % 1</t>
  </si>
  <si>
    <t>50 % 2</t>
  </si>
  <si>
    <t>Cepa</t>
  </si>
  <si>
    <t>Concentración efluente (% v/v)</t>
  </si>
  <si>
    <t>k</t>
  </si>
  <si>
    <t>4,01 ± 0,08</t>
  </si>
  <si>
    <t>3,32 ± 0,05</t>
  </si>
  <si>
    <t>4,22 ± 0,06</t>
  </si>
  <si>
    <t>2,13 ± 0,01</t>
  </si>
  <si>
    <t>2,28 ± 0,01</t>
  </si>
  <si>
    <t>2,98 ± 0,04</t>
  </si>
  <si>
    <t>4,28 ± 0,06</t>
  </si>
  <si>
    <t>pleurotus ctrol</t>
  </si>
  <si>
    <t>pleurotus 15</t>
  </si>
  <si>
    <t>pleurotus 30</t>
  </si>
  <si>
    <t>pleurotus 50</t>
  </si>
  <si>
    <t>promedio k</t>
  </si>
  <si>
    <t>4,97 ± 0,06</t>
  </si>
  <si>
    <t>3,57 ± 0,04</t>
  </si>
  <si>
    <t>3,27 ± 0,01</t>
  </si>
  <si>
    <t>3,59 ± 0,01</t>
  </si>
  <si>
    <t>1,24 ± 0,01</t>
  </si>
  <si>
    <t>1,00 ± 0,01</t>
  </si>
  <si>
    <t>0,71 ± 0,01</t>
  </si>
  <si>
    <t>0,80 ± 0,01</t>
  </si>
  <si>
    <t>1,72 ± 0,08</t>
  </si>
  <si>
    <t>1,37 ± 0,02</t>
  </si>
  <si>
    <t>1,22 ± 0,01</t>
  </si>
  <si>
    <t>1,86 ± 0,01</t>
  </si>
  <si>
    <t>0,66 ± 0,04</t>
  </si>
  <si>
    <t>0,89 ± 0,02</t>
  </si>
  <si>
    <t>0,90 ± 0,01</t>
  </si>
  <si>
    <t>0,88 ± 0,00</t>
  </si>
  <si>
    <t>2,53 ± 0,03</t>
  </si>
  <si>
    <t>delta1</t>
  </si>
  <si>
    <t>delta2</t>
  </si>
  <si>
    <t>promedio</t>
  </si>
  <si>
    <t>irpex</t>
  </si>
  <si>
    <t>t sanguinea</t>
  </si>
  <si>
    <t>ph15</t>
  </si>
  <si>
    <t>ph30</t>
  </si>
  <si>
    <t>ph50</t>
  </si>
  <si>
    <t>pp15</t>
  </si>
  <si>
    <t>pp30</t>
  </si>
  <si>
    <t>pp50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</si>
</sst>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i/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dashDot">
        <color theme="3"/>
      </bottom>
      <diagonal/>
    </border>
    <border>
      <left/>
      <right/>
      <top style="dashDot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/>
    <xf numFmtId="0" fontId="0" fillId="0" borderId="16" xfId="0" applyBorder="1"/>
    <xf numFmtId="0" fontId="0" fillId="0" borderId="17" xfId="0" applyBorder="1"/>
    <xf numFmtId="0" fontId="0" fillId="0" borderId="5" xfId="0" applyBorder="1"/>
    <xf numFmtId="0" fontId="0" fillId="0" borderId="9" xfId="0" applyBorder="1"/>
    <xf numFmtId="2" fontId="0" fillId="0" borderId="0" xfId="0" applyNumberFormat="1"/>
    <xf numFmtId="0" fontId="0" fillId="0" borderId="21" xfId="0" applyBorder="1"/>
    <xf numFmtId="0" fontId="2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2" fontId="0" fillId="0" borderId="1" xfId="0" applyNumberFormat="1" applyBorder="1"/>
    <xf numFmtId="9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1" xfId="0" applyFont="1" applyBorder="1"/>
    <xf numFmtId="2" fontId="1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27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8" xfId="0" applyFont="1" applyFill="1" applyBorder="1"/>
    <xf numFmtId="0" fontId="1" fillId="0" borderId="28" xfId="0" applyFont="1" applyBorder="1"/>
    <xf numFmtId="2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workbookViewId="0">
      <selection activeCell="O2" sqref="O2:Q29"/>
    </sheetView>
  </sheetViews>
  <sheetFormatPr baseColWidth="10" defaultRowHeight="15" x14ac:dyDescent="0.25"/>
  <cols>
    <col min="3" max="3" width="10.7109375" bestFit="1" customWidth="1"/>
    <col min="5" max="5" width="11.85546875" bestFit="1" customWidth="1"/>
    <col min="7" max="7" width="12.140625" bestFit="1" customWidth="1"/>
  </cols>
  <sheetData>
    <row r="1" spans="1:17" ht="15.75" thickBot="1" x14ac:dyDescent="0.3">
      <c r="A1" s="2" t="s">
        <v>1</v>
      </c>
      <c r="B1" s="3" t="s">
        <v>0</v>
      </c>
      <c r="C1" s="3" t="s">
        <v>2</v>
      </c>
      <c r="D1" s="3" t="s">
        <v>3</v>
      </c>
      <c r="E1" s="4" t="s">
        <v>4</v>
      </c>
      <c r="G1" s="10" t="s">
        <v>15</v>
      </c>
      <c r="H1" s="10" t="s">
        <v>13</v>
      </c>
      <c r="I1" s="10" t="s">
        <v>14</v>
      </c>
      <c r="K1" s="10" t="s">
        <v>15</v>
      </c>
      <c r="L1" s="10" t="s">
        <v>13</v>
      </c>
      <c r="M1" s="10" t="s">
        <v>14</v>
      </c>
      <c r="O1" s="10" t="s">
        <v>15</v>
      </c>
      <c r="P1" s="10" t="s">
        <v>13</v>
      </c>
      <c r="Q1" s="10" t="s">
        <v>14</v>
      </c>
    </row>
    <row r="2" spans="1:17" x14ac:dyDescent="0.25">
      <c r="A2" s="33">
        <v>0</v>
      </c>
      <c r="B2" s="5" t="s">
        <v>5</v>
      </c>
      <c r="C2" s="5">
        <v>7</v>
      </c>
      <c r="D2" s="5">
        <v>7</v>
      </c>
      <c r="E2" s="6">
        <f>AVERAGE(C2:D2)</f>
        <v>7</v>
      </c>
      <c r="G2" t="s">
        <v>16</v>
      </c>
      <c r="H2">
        <v>0</v>
      </c>
      <c r="I2">
        <v>7</v>
      </c>
      <c r="K2" t="s">
        <v>20</v>
      </c>
      <c r="L2">
        <v>0</v>
      </c>
      <c r="M2">
        <v>7</v>
      </c>
      <c r="O2" t="s">
        <v>22</v>
      </c>
      <c r="P2">
        <v>0</v>
      </c>
      <c r="Q2">
        <v>7</v>
      </c>
    </row>
    <row r="3" spans="1:17" x14ac:dyDescent="0.25">
      <c r="A3" s="34"/>
      <c r="B3" s="1" t="s">
        <v>6</v>
      </c>
      <c r="C3" s="1">
        <v>7</v>
      </c>
      <c r="D3" s="1">
        <v>7</v>
      </c>
      <c r="E3" s="8">
        <f t="shared" ref="E3:E66" si="0">AVERAGE(C3:D3)</f>
        <v>7</v>
      </c>
      <c r="G3" t="s">
        <v>16</v>
      </c>
      <c r="H3">
        <v>0</v>
      </c>
      <c r="I3">
        <v>7</v>
      </c>
      <c r="K3" t="s">
        <v>20</v>
      </c>
      <c r="L3">
        <v>0</v>
      </c>
      <c r="M3">
        <v>7</v>
      </c>
      <c r="O3" t="s">
        <v>22</v>
      </c>
      <c r="P3">
        <v>0</v>
      </c>
      <c r="Q3">
        <v>7</v>
      </c>
    </row>
    <row r="4" spans="1:17" x14ac:dyDescent="0.25">
      <c r="A4" s="34"/>
      <c r="B4" s="1" t="s">
        <v>7</v>
      </c>
      <c r="C4" s="1">
        <v>7</v>
      </c>
      <c r="D4" s="1">
        <v>7</v>
      </c>
      <c r="E4" s="8">
        <f t="shared" si="0"/>
        <v>7</v>
      </c>
      <c r="G4" t="s">
        <v>16</v>
      </c>
      <c r="H4">
        <v>1</v>
      </c>
      <c r="I4">
        <v>9.82</v>
      </c>
      <c r="K4" t="s">
        <v>20</v>
      </c>
      <c r="L4">
        <v>1</v>
      </c>
      <c r="M4">
        <v>11.29</v>
      </c>
      <c r="O4" t="s">
        <v>22</v>
      </c>
      <c r="P4">
        <v>1</v>
      </c>
      <c r="Q4">
        <v>10.48</v>
      </c>
    </row>
    <row r="5" spans="1:17" x14ac:dyDescent="0.25">
      <c r="A5" s="34"/>
      <c r="B5" s="1" t="s">
        <v>8</v>
      </c>
      <c r="C5" s="1">
        <v>7</v>
      </c>
      <c r="D5" s="1">
        <v>7</v>
      </c>
      <c r="E5" s="8">
        <f t="shared" si="0"/>
        <v>7</v>
      </c>
      <c r="G5" t="s">
        <v>16</v>
      </c>
      <c r="H5">
        <v>1</v>
      </c>
      <c r="I5">
        <v>9.4350000000000005</v>
      </c>
      <c r="K5" t="s">
        <v>20</v>
      </c>
      <c r="L5">
        <v>1</v>
      </c>
      <c r="M5">
        <v>12.344999999999999</v>
      </c>
      <c r="O5" t="s">
        <v>22</v>
      </c>
      <c r="P5">
        <v>1</v>
      </c>
      <c r="Q5">
        <v>10.8</v>
      </c>
    </row>
    <row r="6" spans="1:17" x14ac:dyDescent="0.25">
      <c r="A6" s="34"/>
      <c r="B6" s="1" t="s">
        <v>9</v>
      </c>
      <c r="C6" s="1">
        <v>7</v>
      </c>
      <c r="D6" s="1">
        <v>7</v>
      </c>
      <c r="E6" s="8">
        <f t="shared" si="0"/>
        <v>7</v>
      </c>
      <c r="G6" t="s">
        <v>16</v>
      </c>
      <c r="H6">
        <v>2</v>
      </c>
      <c r="I6">
        <v>36.880000000000003</v>
      </c>
      <c r="K6" t="s">
        <v>20</v>
      </c>
      <c r="L6">
        <v>2</v>
      </c>
      <c r="M6">
        <v>23.305</v>
      </c>
      <c r="O6" t="s">
        <v>22</v>
      </c>
      <c r="P6">
        <v>2</v>
      </c>
      <c r="Q6">
        <v>28.585000000000001</v>
      </c>
    </row>
    <row r="7" spans="1:17" x14ac:dyDescent="0.25">
      <c r="A7" s="34"/>
      <c r="B7" s="1" t="s">
        <v>10</v>
      </c>
      <c r="C7" s="1">
        <v>7</v>
      </c>
      <c r="D7" s="1">
        <v>7</v>
      </c>
      <c r="E7" s="8">
        <f t="shared" si="0"/>
        <v>7</v>
      </c>
      <c r="G7" t="s">
        <v>16</v>
      </c>
      <c r="H7">
        <v>2</v>
      </c>
      <c r="I7">
        <v>35.835000000000001</v>
      </c>
      <c r="K7" t="s">
        <v>20</v>
      </c>
      <c r="L7">
        <v>2</v>
      </c>
      <c r="M7">
        <v>24.344999999999999</v>
      </c>
      <c r="O7" t="s">
        <v>22</v>
      </c>
      <c r="P7">
        <v>2</v>
      </c>
      <c r="Q7">
        <v>29.384999999999998</v>
      </c>
    </row>
    <row r="8" spans="1:17" x14ac:dyDescent="0.25">
      <c r="A8" s="34"/>
      <c r="B8" s="1" t="s">
        <v>11</v>
      </c>
      <c r="C8" s="1">
        <v>7</v>
      </c>
      <c r="D8" s="1">
        <v>7</v>
      </c>
      <c r="E8" s="8">
        <f t="shared" si="0"/>
        <v>7</v>
      </c>
      <c r="G8" t="s">
        <v>16</v>
      </c>
      <c r="H8">
        <v>3</v>
      </c>
      <c r="I8">
        <v>71.674999999999997</v>
      </c>
      <c r="K8" t="s">
        <v>20</v>
      </c>
      <c r="L8">
        <v>3</v>
      </c>
      <c r="M8">
        <v>36.879999999999995</v>
      </c>
      <c r="O8" t="s">
        <v>22</v>
      </c>
      <c r="P8">
        <v>3</v>
      </c>
      <c r="Q8">
        <v>53.274999999999999</v>
      </c>
    </row>
    <row r="9" spans="1:17" ht="15.75" thickBot="1" x14ac:dyDescent="0.3">
      <c r="A9" s="35"/>
      <c r="B9" s="7" t="s">
        <v>12</v>
      </c>
      <c r="C9" s="7">
        <v>7</v>
      </c>
      <c r="D9" s="7">
        <v>7</v>
      </c>
      <c r="E9" s="9">
        <f t="shared" si="0"/>
        <v>7</v>
      </c>
      <c r="G9" t="s">
        <v>16</v>
      </c>
      <c r="H9">
        <v>3</v>
      </c>
      <c r="I9">
        <v>71.484999999999999</v>
      </c>
      <c r="K9" t="s">
        <v>20</v>
      </c>
      <c r="L9">
        <v>3</v>
      </c>
      <c r="M9">
        <v>38.370000000000005</v>
      </c>
      <c r="O9" t="s">
        <v>22</v>
      </c>
      <c r="P9">
        <v>3</v>
      </c>
      <c r="Q9">
        <v>54.05</v>
      </c>
    </row>
    <row r="10" spans="1:17" x14ac:dyDescent="0.25">
      <c r="A10" s="33">
        <v>1</v>
      </c>
      <c r="B10" s="5" t="s">
        <v>5</v>
      </c>
      <c r="C10" s="5">
        <v>9.9499999999999993</v>
      </c>
      <c r="D10" s="5">
        <v>9.69</v>
      </c>
      <c r="E10" s="6">
        <f t="shared" si="0"/>
        <v>9.82</v>
      </c>
      <c r="G10" t="s">
        <v>16</v>
      </c>
      <c r="H10">
        <v>4</v>
      </c>
      <c r="I10">
        <v>85</v>
      </c>
      <c r="K10" t="s">
        <v>20</v>
      </c>
      <c r="L10">
        <v>4</v>
      </c>
      <c r="M10">
        <v>49.884999999999998</v>
      </c>
      <c r="O10" t="s">
        <v>22</v>
      </c>
      <c r="P10">
        <v>4</v>
      </c>
      <c r="Q10">
        <v>72.28</v>
      </c>
    </row>
    <row r="11" spans="1:17" x14ac:dyDescent="0.25">
      <c r="A11" s="34"/>
      <c r="B11" s="1" t="s">
        <v>6</v>
      </c>
      <c r="C11" s="1">
        <v>9.36</v>
      </c>
      <c r="D11" s="1">
        <v>9.51</v>
      </c>
      <c r="E11" s="8">
        <f t="shared" si="0"/>
        <v>9.4349999999999987</v>
      </c>
      <c r="G11" t="s">
        <v>16</v>
      </c>
      <c r="H11">
        <v>4</v>
      </c>
      <c r="I11">
        <v>85</v>
      </c>
      <c r="K11" t="s">
        <v>20</v>
      </c>
      <c r="L11">
        <v>4</v>
      </c>
      <c r="M11">
        <v>50.47</v>
      </c>
      <c r="O11" t="s">
        <v>22</v>
      </c>
      <c r="P11">
        <v>4</v>
      </c>
      <c r="Q11">
        <v>73.180000000000007</v>
      </c>
    </row>
    <row r="12" spans="1:17" x14ac:dyDescent="0.25">
      <c r="A12" s="34"/>
      <c r="B12" s="1" t="s">
        <v>7</v>
      </c>
      <c r="C12" s="1">
        <v>11.33</v>
      </c>
      <c r="D12" s="1">
        <v>11.25</v>
      </c>
      <c r="E12" s="8">
        <f t="shared" si="0"/>
        <v>11.29</v>
      </c>
      <c r="G12" t="s">
        <v>17</v>
      </c>
      <c r="H12">
        <v>0</v>
      </c>
      <c r="I12">
        <v>7</v>
      </c>
      <c r="K12" t="s">
        <v>20</v>
      </c>
      <c r="L12">
        <v>5</v>
      </c>
      <c r="M12">
        <v>66.27000000000001</v>
      </c>
      <c r="O12" t="s">
        <v>22</v>
      </c>
      <c r="P12">
        <v>5</v>
      </c>
      <c r="Q12">
        <v>85</v>
      </c>
    </row>
    <row r="13" spans="1:17" x14ac:dyDescent="0.25">
      <c r="A13" s="34"/>
      <c r="B13" s="1" t="s">
        <v>8</v>
      </c>
      <c r="C13" s="1">
        <v>12.77</v>
      </c>
      <c r="D13" s="1">
        <v>11.92</v>
      </c>
      <c r="E13" s="8">
        <f t="shared" si="0"/>
        <v>12.344999999999999</v>
      </c>
      <c r="G13" t="s">
        <v>17</v>
      </c>
      <c r="H13">
        <v>0</v>
      </c>
      <c r="I13">
        <v>7</v>
      </c>
      <c r="K13" t="s">
        <v>20</v>
      </c>
      <c r="L13">
        <v>5</v>
      </c>
      <c r="M13">
        <v>65.72</v>
      </c>
      <c r="O13" t="s">
        <v>22</v>
      </c>
      <c r="P13">
        <v>5</v>
      </c>
      <c r="Q13">
        <v>85</v>
      </c>
    </row>
    <row r="14" spans="1:17" x14ac:dyDescent="0.25">
      <c r="A14" s="34"/>
      <c r="B14" s="1" t="s">
        <v>9</v>
      </c>
      <c r="C14" s="1">
        <v>11.01</v>
      </c>
      <c r="D14" s="1">
        <v>9.9499999999999993</v>
      </c>
      <c r="E14" s="8">
        <f t="shared" si="0"/>
        <v>10.48</v>
      </c>
      <c r="G14" t="s">
        <v>17</v>
      </c>
      <c r="H14">
        <v>1</v>
      </c>
      <c r="I14">
        <v>8.9450000000000003</v>
      </c>
      <c r="K14" t="s">
        <v>20</v>
      </c>
      <c r="L14">
        <v>6</v>
      </c>
      <c r="M14">
        <v>78.27000000000001</v>
      </c>
      <c r="O14" t="s">
        <v>23</v>
      </c>
      <c r="P14">
        <v>0</v>
      </c>
      <c r="Q14">
        <v>7</v>
      </c>
    </row>
    <row r="15" spans="1:17" x14ac:dyDescent="0.25">
      <c r="A15" s="34"/>
      <c r="B15" s="1" t="s">
        <v>10</v>
      </c>
      <c r="C15" s="1">
        <v>10.18</v>
      </c>
      <c r="D15" s="1">
        <v>11.42</v>
      </c>
      <c r="E15" s="8">
        <f t="shared" si="0"/>
        <v>10.8</v>
      </c>
      <c r="G15" t="s">
        <v>17</v>
      </c>
      <c r="H15">
        <v>1</v>
      </c>
      <c r="I15">
        <v>9.4450000000000003</v>
      </c>
      <c r="K15" t="s">
        <v>20</v>
      </c>
      <c r="L15">
        <v>6</v>
      </c>
      <c r="M15">
        <v>80.254999999999995</v>
      </c>
      <c r="O15" t="s">
        <v>23</v>
      </c>
      <c r="P15">
        <v>0</v>
      </c>
      <c r="Q15">
        <v>7</v>
      </c>
    </row>
    <row r="16" spans="1:17" x14ac:dyDescent="0.25">
      <c r="A16" s="34"/>
      <c r="B16" s="1" t="s">
        <v>11</v>
      </c>
      <c r="C16" s="1">
        <v>7</v>
      </c>
      <c r="D16" s="1">
        <v>7</v>
      </c>
      <c r="E16" s="8">
        <f t="shared" si="0"/>
        <v>7</v>
      </c>
      <c r="G16" t="s">
        <v>17</v>
      </c>
      <c r="H16">
        <v>2</v>
      </c>
      <c r="I16">
        <v>31.490000000000002</v>
      </c>
      <c r="K16" t="s">
        <v>20</v>
      </c>
      <c r="L16">
        <v>7</v>
      </c>
      <c r="M16">
        <v>85</v>
      </c>
      <c r="O16" t="s">
        <v>23</v>
      </c>
      <c r="P16">
        <v>1</v>
      </c>
      <c r="Q16">
        <v>7</v>
      </c>
    </row>
    <row r="17" spans="1:17" ht="15.75" thickBot="1" x14ac:dyDescent="0.3">
      <c r="A17" s="35"/>
      <c r="B17" s="7" t="s">
        <v>12</v>
      </c>
      <c r="C17" s="7">
        <v>7</v>
      </c>
      <c r="D17" s="7">
        <v>7</v>
      </c>
      <c r="E17" s="9">
        <f t="shared" si="0"/>
        <v>7</v>
      </c>
      <c r="G17" t="s">
        <v>17</v>
      </c>
      <c r="H17">
        <v>2</v>
      </c>
      <c r="I17">
        <v>31.630000000000003</v>
      </c>
      <c r="K17" t="s">
        <v>20</v>
      </c>
      <c r="L17">
        <v>7</v>
      </c>
      <c r="M17">
        <v>85</v>
      </c>
      <c r="O17" t="s">
        <v>23</v>
      </c>
      <c r="P17">
        <v>1</v>
      </c>
      <c r="Q17">
        <v>7</v>
      </c>
    </row>
    <row r="18" spans="1:17" x14ac:dyDescent="0.25">
      <c r="A18" s="33">
        <v>2</v>
      </c>
      <c r="B18" s="5" t="s">
        <v>5</v>
      </c>
      <c r="C18" s="5">
        <v>36.26</v>
      </c>
      <c r="D18" s="5">
        <v>37.5</v>
      </c>
      <c r="E18" s="6">
        <f t="shared" si="0"/>
        <v>36.879999999999995</v>
      </c>
      <c r="G18" t="s">
        <v>17</v>
      </c>
      <c r="H18">
        <v>3</v>
      </c>
      <c r="I18">
        <v>66.424999999999997</v>
      </c>
      <c r="K18" t="s">
        <v>21</v>
      </c>
      <c r="L18">
        <v>0</v>
      </c>
      <c r="M18">
        <v>7</v>
      </c>
      <c r="O18" t="s">
        <v>23</v>
      </c>
      <c r="P18">
        <v>2</v>
      </c>
      <c r="Q18">
        <v>10.145</v>
      </c>
    </row>
    <row r="19" spans="1:17" x14ac:dyDescent="0.25">
      <c r="A19" s="34"/>
      <c r="B19" s="1" t="s">
        <v>6</v>
      </c>
      <c r="C19" s="1">
        <v>35.82</v>
      </c>
      <c r="D19" s="1">
        <v>35.85</v>
      </c>
      <c r="E19" s="8">
        <f t="shared" si="0"/>
        <v>35.835000000000001</v>
      </c>
      <c r="G19" t="s">
        <v>17</v>
      </c>
      <c r="H19">
        <v>3</v>
      </c>
      <c r="I19">
        <v>63.849999999999994</v>
      </c>
      <c r="K19" t="s">
        <v>21</v>
      </c>
      <c r="L19">
        <v>0</v>
      </c>
      <c r="M19">
        <v>7</v>
      </c>
      <c r="O19" t="s">
        <v>23</v>
      </c>
      <c r="P19">
        <v>2</v>
      </c>
      <c r="Q19">
        <v>10.83</v>
      </c>
    </row>
    <row r="20" spans="1:17" x14ac:dyDescent="0.25">
      <c r="A20" s="34"/>
      <c r="B20" s="1" t="s">
        <v>7</v>
      </c>
      <c r="C20" s="1">
        <v>23.02</v>
      </c>
      <c r="D20" s="1">
        <v>23.59</v>
      </c>
      <c r="E20" s="8">
        <f t="shared" si="0"/>
        <v>23.305</v>
      </c>
      <c r="G20" t="s">
        <v>17</v>
      </c>
      <c r="H20">
        <v>4</v>
      </c>
      <c r="I20">
        <v>85</v>
      </c>
      <c r="K20" t="s">
        <v>21</v>
      </c>
      <c r="L20">
        <v>1</v>
      </c>
      <c r="M20">
        <v>7</v>
      </c>
      <c r="O20" t="s">
        <v>23</v>
      </c>
      <c r="P20">
        <v>3</v>
      </c>
      <c r="Q20">
        <v>23.134999999999998</v>
      </c>
    </row>
    <row r="21" spans="1:17" x14ac:dyDescent="0.25">
      <c r="A21" s="34"/>
      <c r="B21" s="1" t="s">
        <v>8</v>
      </c>
      <c r="C21" s="1">
        <v>24.22</v>
      </c>
      <c r="D21" s="1">
        <v>24.47</v>
      </c>
      <c r="E21" s="8">
        <f t="shared" si="0"/>
        <v>24.344999999999999</v>
      </c>
      <c r="G21" t="s">
        <v>17</v>
      </c>
      <c r="H21">
        <v>4</v>
      </c>
      <c r="I21">
        <v>85</v>
      </c>
      <c r="K21" t="s">
        <v>21</v>
      </c>
      <c r="L21">
        <v>1</v>
      </c>
      <c r="M21">
        <v>7</v>
      </c>
      <c r="O21" t="s">
        <v>23</v>
      </c>
      <c r="P21">
        <v>3</v>
      </c>
      <c r="Q21">
        <v>24.97</v>
      </c>
    </row>
    <row r="22" spans="1:17" x14ac:dyDescent="0.25">
      <c r="A22" s="34"/>
      <c r="B22" s="1" t="s">
        <v>9</v>
      </c>
      <c r="C22" s="1">
        <v>27.08</v>
      </c>
      <c r="D22" s="1">
        <v>30.09</v>
      </c>
      <c r="E22" s="8">
        <f t="shared" si="0"/>
        <v>28.585000000000001</v>
      </c>
      <c r="G22" t="s">
        <v>18</v>
      </c>
      <c r="H22">
        <v>0</v>
      </c>
      <c r="I22">
        <v>7</v>
      </c>
      <c r="K22" t="s">
        <v>21</v>
      </c>
      <c r="L22">
        <v>2</v>
      </c>
      <c r="M22">
        <v>16.184999999999999</v>
      </c>
      <c r="O22" t="s">
        <v>23</v>
      </c>
      <c r="P22">
        <v>4</v>
      </c>
      <c r="Q22">
        <v>38.08</v>
      </c>
    </row>
    <row r="23" spans="1:17" x14ac:dyDescent="0.25">
      <c r="A23" s="34"/>
      <c r="B23" s="1" t="s">
        <v>10</v>
      </c>
      <c r="C23" s="1">
        <v>28.39</v>
      </c>
      <c r="D23" s="1">
        <v>30.38</v>
      </c>
      <c r="E23" s="8">
        <f t="shared" si="0"/>
        <v>29.384999999999998</v>
      </c>
      <c r="G23" t="s">
        <v>18</v>
      </c>
      <c r="H23">
        <v>0</v>
      </c>
      <c r="I23">
        <v>7</v>
      </c>
      <c r="K23" t="s">
        <v>21</v>
      </c>
      <c r="L23">
        <v>2</v>
      </c>
      <c r="M23">
        <v>16.105</v>
      </c>
      <c r="O23" t="s">
        <v>23</v>
      </c>
      <c r="P23">
        <v>4</v>
      </c>
      <c r="Q23">
        <v>40.04</v>
      </c>
    </row>
    <row r="24" spans="1:17" x14ac:dyDescent="0.25">
      <c r="A24" s="34"/>
      <c r="B24" s="1" t="s">
        <v>11</v>
      </c>
      <c r="C24" s="1">
        <v>11.38</v>
      </c>
      <c r="D24" s="1">
        <v>11.66</v>
      </c>
      <c r="E24" s="8">
        <f t="shared" si="0"/>
        <v>11.52</v>
      </c>
      <c r="G24" t="s">
        <v>18</v>
      </c>
      <c r="H24">
        <v>1</v>
      </c>
      <c r="I24">
        <v>7</v>
      </c>
      <c r="K24" t="s">
        <v>21</v>
      </c>
      <c r="L24">
        <v>3</v>
      </c>
      <c r="M24">
        <v>26.405000000000001</v>
      </c>
      <c r="O24" t="s">
        <v>23</v>
      </c>
      <c r="P24">
        <v>5</v>
      </c>
      <c r="Q24">
        <v>58.239999999999995</v>
      </c>
    </row>
    <row r="25" spans="1:17" ht="15.75" thickBot="1" x14ac:dyDescent="0.3">
      <c r="A25" s="35"/>
      <c r="B25" s="7" t="s">
        <v>12</v>
      </c>
      <c r="C25" s="7">
        <v>11.37</v>
      </c>
      <c r="D25" s="7">
        <v>11.19</v>
      </c>
      <c r="E25" s="9">
        <f t="shared" si="0"/>
        <v>11.28</v>
      </c>
      <c r="G25" t="s">
        <v>18</v>
      </c>
      <c r="H25">
        <v>1</v>
      </c>
      <c r="I25">
        <v>7</v>
      </c>
      <c r="K25" t="s">
        <v>21</v>
      </c>
      <c r="L25">
        <v>3</v>
      </c>
      <c r="M25">
        <v>27</v>
      </c>
      <c r="O25" t="s">
        <v>23</v>
      </c>
      <c r="P25">
        <v>5</v>
      </c>
      <c r="Q25">
        <v>61.21</v>
      </c>
    </row>
    <row r="26" spans="1:17" x14ac:dyDescent="0.25">
      <c r="A26" s="33">
        <v>3</v>
      </c>
      <c r="B26" s="5" t="s">
        <v>5</v>
      </c>
      <c r="C26" s="5">
        <v>71.13</v>
      </c>
      <c r="D26" s="5">
        <v>72.22</v>
      </c>
      <c r="E26" s="6">
        <f t="shared" si="0"/>
        <v>71.674999999999997</v>
      </c>
      <c r="G26" t="s">
        <v>18</v>
      </c>
      <c r="H26">
        <v>2</v>
      </c>
      <c r="I26">
        <v>16.98</v>
      </c>
      <c r="K26" t="s">
        <v>21</v>
      </c>
      <c r="L26">
        <v>4</v>
      </c>
      <c r="M26">
        <v>37.075000000000003</v>
      </c>
      <c r="O26" t="s">
        <v>23</v>
      </c>
      <c r="P26">
        <v>6</v>
      </c>
      <c r="Q26">
        <v>78.245000000000005</v>
      </c>
    </row>
    <row r="27" spans="1:17" x14ac:dyDescent="0.25">
      <c r="A27" s="34"/>
      <c r="B27" s="1" t="s">
        <v>6</v>
      </c>
      <c r="C27" s="1">
        <v>71.22</v>
      </c>
      <c r="D27" s="1">
        <v>71.75</v>
      </c>
      <c r="E27" s="8">
        <f t="shared" si="0"/>
        <v>71.484999999999999</v>
      </c>
      <c r="G27" t="s">
        <v>18</v>
      </c>
      <c r="H27">
        <v>2</v>
      </c>
      <c r="I27">
        <v>18.18</v>
      </c>
      <c r="K27" t="s">
        <v>21</v>
      </c>
      <c r="L27">
        <v>4</v>
      </c>
      <c r="M27">
        <v>38.26</v>
      </c>
      <c r="O27" t="s">
        <v>23</v>
      </c>
      <c r="P27">
        <v>6</v>
      </c>
      <c r="Q27">
        <v>80.254999999999995</v>
      </c>
    </row>
    <row r="28" spans="1:17" x14ac:dyDescent="0.25">
      <c r="A28" s="34"/>
      <c r="B28" s="1" t="s">
        <v>7</v>
      </c>
      <c r="C28" s="1">
        <v>36.72</v>
      </c>
      <c r="D28" s="1">
        <v>37.04</v>
      </c>
      <c r="E28" s="8">
        <f t="shared" si="0"/>
        <v>36.879999999999995</v>
      </c>
      <c r="G28" t="s">
        <v>18</v>
      </c>
      <c r="H28">
        <v>3</v>
      </c>
      <c r="I28">
        <v>41.384999999999998</v>
      </c>
      <c r="K28" t="s">
        <v>21</v>
      </c>
      <c r="L28">
        <v>5</v>
      </c>
      <c r="M28">
        <v>50.55</v>
      </c>
      <c r="O28" t="s">
        <v>23</v>
      </c>
      <c r="P28">
        <v>7</v>
      </c>
      <c r="Q28">
        <v>85</v>
      </c>
    </row>
    <row r="29" spans="1:17" x14ac:dyDescent="0.25">
      <c r="A29" s="34"/>
      <c r="B29" s="1" t="s">
        <v>8</v>
      </c>
      <c r="C29" s="1">
        <v>38.880000000000003</v>
      </c>
      <c r="D29" s="1">
        <v>37.86</v>
      </c>
      <c r="E29" s="8">
        <f t="shared" si="0"/>
        <v>38.370000000000005</v>
      </c>
      <c r="G29" t="s">
        <v>18</v>
      </c>
      <c r="H29">
        <v>3</v>
      </c>
      <c r="I29">
        <v>42.010000000000005</v>
      </c>
      <c r="K29" t="s">
        <v>21</v>
      </c>
      <c r="L29">
        <v>5</v>
      </c>
      <c r="M29">
        <v>52.05</v>
      </c>
      <c r="O29" t="s">
        <v>23</v>
      </c>
      <c r="P29">
        <v>7</v>
      </c>
      <c r="Q29">
        <v>85</v>
      </c>
    </row>
    <row r="30" spans="1:17" x14ac:dyDescent="0.25">
      <c r="A30" s="34"/>
      <c r="B30" s="1" t="s">
        <v>9</v>
      </c>
      <c r="C30" s="1">
        <v>54.8</v>
      </c>
      <c r="D30" s="1">
        <v>51.75</v>
      </c>
      <c r="E30" s="8">
        <f t="shared" si="0"/>
        <v>53.274999999999999</v>
      </c>
      <c r="G30" t="s">
        <v>18</v>
      </c>
      <c r="H30">
        <v>4</v>
      </c>
      <c r="I30">
        <v>65.965000000000003</v>
      </c>
      <c r="K30" t="s">
        <v>21</v>
      </c>
      <c r="L30">
        <v>6</v>
      </c>
      <c r="M30">
        <v>65.784999999999997</v>
      </c>
    </row>
    <row r="31" spans="1:17" x14ac:dyDescent="0.25">
      <c r="A31" s="34"/>
      <c r="B31" s="1" t="s">
        <v>10</v>
      </c>
      <c r="C31" s="1">
        <v>55.19</v>
      </c>
      <c r="D31" s="1">
        <v>52.91</v>
      </c>
      <c r="E31" s="8">
        <f t="shared" si="0"/>
        <v>54.05</v>
      </c>
      <c r="G31" t="s">
        <v>18</v>
      </c>
      <c r="H31">
        <v>4</v>
      </c>
      <c r="I31">
        <v>68.759999999999991</v>
      </c>
      <c r="K31" t="s">
        <v>21</v>
      </c>
      <c r="L31">
        <v>6</v>
      </c>
      <c r="M31">
        <v>67.914999999999992</v>
      </c>
    </row>
    <row r="32" spans="1:17" x14ac:dyDescent="0.25">
      <c r="A32" s="34"/>
      <c r="B32" s="1" t="s">
        <v>11</v>
      </c>
      <c r="C32" s="1">
        <v>13.14</v>
      </c>
      <c r="D32" s="1">
        <v>13.24</v>
      </c>
      <c r="E32" s="8">
        <f t="shared" si="0"/>
        <v>13.190000000000001</v>
      </c>
      <c r="G32" t="s">
        <v>18</v>
      </c>
      <c r="H32">
        <v>5</v>
      </c>
      <c r="I32">
        <v>85</v>
      </c>
      <c r="K32" t="s">
        <v>21</v>
      </c>
      <c r="L32">
        <v>8</v>
      </c>
      <c r="M32">
        <v>85</v>
      </c>
    </row>
    <row r="33" spans="1:13" ht="15.75" thickBot="1" x14ac:dyDescent="0.3">
      <c r="A33" s="35"/>
      <c r="B33" s="7" t="s">
        <v>12</v>
      </c>
      <c r="C33" s="7">
        <v>14.27</v>
      </c>
      <c r="D33" s="7">
        <v>14.17</v>
      </c>
      <c r="E33" s="9">
        <f t="shared" si="0"/>
        <v>14.219999999999999</v>
      </c>
      <c r="G33" t="s">
        <v>18</v>
      </c>
      <c r="H33">
        <v>5</v>
      </c>
      <c r="I33">
        <v>85</v>
      </c>
      <c r="K33" t="s">
        <v>21</v>
      </c>
      <c r="L33">
        <v>8</v>
      </c>
      <c r="M33">
        <v>85</v>
      </c>
    </row>
    <row r="34" spans="1:13" x14ac:dyDescent="0.25">
      <c r="A34" s="33">
        <v>4</v>
      </c>
      <c r="B34" s="5" t="s">
        <v>5</v>
      </c>
      <c r="C34" s="5">
        <v>85</v>
      </c>
      <c r="D34" s="5">
        <v>85</v>
      </c>
      <c r="E34" s="6">
        <f t="shared" si="0"/>
        <v>85</v>
      </c>
      <c r="G34" t="s">
        <v>19</v>
      </c>
      <c r="H34">
        <v>0</v>
      </c>
      <c r="I34">
        <v>7</v>
      </c>
    </row>
    <row r="35" spans="1:13" x14ac:dyDescent="0.25">
      <c r="A35" s="34"/>
      <c r="B35" s="1" t="s">
        <v>6</v>
      </c>
      <c r="C35" s="1">
        <v>85</v>
      </c>
      <c r="D35" s="1">
        <v>85</v>
      </c>
      <c r="E35" s="8">
        <f t="shared" si="0"/>
        <v>85</v>
      </c>
      <c r="G35" t="s">
        <v>19</v>
      </c>
      <c r="H35">
        <v>0</v>
      </c>
      <c r="I35">
        <v>7</v>
      </c>
    </row>
    <row r="36" spans="1:13" x14ac:dyDescent="0.25">
      <c r="A36" s="34"/>
      <c r="B36" s="1" t="s">
        <v>7</v>
      </c>
      <c r="C36" s="1">
        <v>49.69</v>
      </c>
      <c r="D36" s="1">
        <v>50.08</v>
      </c>
      <c r="E36" s="8">
        <f t="shared" si="0"/>
        <v>49.884999999999998</v>
      </c>
      <c r="G36" t="s">
        <v>19</v>
      </c>
      <c r="H36">
        <v>1</v>
      </c>
      <c r="I36">
        <v>7</v>
      </c>
    </row>
    <row r="37" spans="1:13" x14ac:dyDescent="0.25">
      <c r="A37" s="34"/>
      <c r="B37" s="1" t="s">
        <v>8</v>
      </c>
      <c r="C37" s="1">
        <v>51.33</v>
      </c>
      <c r="D37" s="1">
        <v>49.61</v>
      </c>
      <c r="E37" s="8">
        <f t="shared" si="0"/>
        <v>50.47</v>
      </c>
      <c r="G37" t="s">
        <v>19</v>
      </c>
      <c r="H37">
        <v>1</v>
      </c>
      <c r="I37">
        <v>7</v>
      </c>
    </row>
    <row r="38" spans="1:13" x14ac:dyDescent="0.25">
      <c r="A38" s="34"/>
      <c r="B38" s="1" t="s">
        <v>9</v>
      </c>
      <c r="C38" s="1">
        <v>73.36</v>
      </c>
      <c r="D38" s="1">
        <v>71.2</v>
      </c>
      <c r="E38" s="8">
        <f t="shared" si="0"/>
        <v>72.28</v>
      </c>
      <c r="G38" t="s">
        <v>19</v>
      </c>
      <c r="H38">
        <v>2</v>
      </c>
      <c r="I38">
        <v>7</v>
      </c>
    </row>
    <row r="39" spans="1:13" x14ac:dyDescent="0.25">
      <c r="A39" s="34"/>
      <c r="B39" s="1" t="s">
        <v>10</v>
      </c>
      <c r="C39" s="1">
        <v>71.87</v>
      </c>
      <c r="D39" s="1">
        <v>74.489999999999995</v>
      </c>
      <c r="E39" s="8">
        <f t="shared" si="0"/>
        <v>73.180000000000007</v>
      </c>
      <c r="G39" t="s">
        <v>19</v>
      </c>
      <c r="H39">
        <v>2</v>
      </c>
      <c r="I39">
        <v>7</v>
      </c>
    </row>
    <row r="40" spans="1:13" x14ac:dyDescent="0.25">
      <c r="A40" s="34"/>
      <c r="B40" s="1" t="s">
        <v>11</v>
      </c>
      <c r="C40" s="1">
        <v>18.579999999999998</v>
      </c>
      <c r="D40" s="1">
        <v>18.16</v>
      </c>
      <c r="E40" s="8">
        <f t="shared" si="0"/>
        <v>18.369999999999997</v>
      </c>
      <c r="G40" t="s">
        <v>19</v>
      </c>
      <c r="H40">
        <v>3</v>
      </c>
      <c r="I40">
        <v>16.829999999999998</v>
      </c>
    </row>
    <row r="41" spans="1:13" ht="15.75" thickBot="1" x14ac:dyDescent="0.3">
      <c r="A41" s="35"/>
      <c r="B41" s="7" t="s">
        <v>12</v>
      </c>
      <c r="C41" s="7">
        <v>18.670000000000002</v>
      </c>
      <c r="D41" s="7">
        <v>20.14</v>
      </c>
      <c r="E41" s="9">
        <f t="shared" si="0"/>
        <v>19.405000000000001</v>
      </c>
      <c r="G41" t="s">
        <v>19</v>
      </c>
      <c r="H41">
        <v>3</v>
      </c>
      <c r="I41">
        <v>16.225000000000001</v>
      </c>
    </row>
    <row r="42" spans="1:13" x14ac:dyDescent="0.25">
      <c r="A42" s="33">
        <v>5</v>
      </c>
      <c r="B42" s="5" t="s">
        <v>5</v>
      </c>
      <c r="C42" s="5">
        <v>85</v>
      </c>
      <c r="D42" s="5">
        <v>85</v>
      </c>
      <c r="E42" s="6">
        <f t="shared" si="0"/>
        <v>85</v>
      </c>
      <c r="G42" t="s">
        <v>19</v>
      </c>
      <c r="H42">
        <v>4</v>
      </c>
      <c r="I42">
        <v>33.42</v>
      </c>
    </row>
    <row r="43" spans="1:13" x14ac:dyDescent="0.25">
      <c r="A43" s="34"/>
      <c r="B43" s="1" t="s">
        <v>6</v>
      </c>
      <c r="C43" s="1">
        <v>85</v>
      </c>
      <c r="D43" s="1">
        <v>85</v>
      </c>
      <c r="E43" s="8">
        <f t="shared" si="0"/>
        <v>85</v>
      </c>
      <c r="G43" t="s">
        <v>19</v>
      </c>
      <c r="H43">
        <v>4</v>
      </c>
      <c r="I43">
        <v>31.155000000000001</v>
      </c>
    </row>
    <row r="44" spans="1:13" x14ac:dyDescent="0.25">
      <c r="A44" s="34"/>
      <c r="B44" s="1" t="s">
        <v>7</v>
      </c>
      <c r="C44" s="1">
        <v>66.900000000000006</v>
      </c>
      <c r="D44" s="1">
        <v>65.64</v>
      </c>
      <c r="E44" s="8">
        <f t="shared" si="0"/>
        <v>66.27000000000001</v>
      </c>
      <c r="G44" t="s">
        <v>19</v>
      </c>
      <c r="H44">
        <v>5</v>
      </c>
      <c r="I44">
        <v>59.424999999999997</v>
      </c>
    </row>
    <row r="45" spans="1:13" x14ac:dyDescent="0.25">
      <c r="A45" s="34"/>
      <c r="B45" s="1" t="s">
        <v>8</v>
      </c>
      <c r="C45" s="1">
        <v>65</v>
      </c>
      <c r="D45" s="1">
        <v>66.44</v>
      </c>
      <c r="E45" s="8">
        <f t="shared" si="0"/>
        <v>65.72</v>
      </c>
      <c r="G45" t="s">
        <v>19</v>
      </c>
      <c r="H45">
        <v>5</v>
      </c>
      <c r="I45">
        <v>57.064999999999998</v>
      </c>
    </row>
    <row r="46" spans="1:13" x14ac:dyDescent="0.25">
      <c r="A46" s="34"/>
      <c r="B46" s="1" t="s">
        <v>9</v>
      </c>
      <c r="C46" s="1">
        <v>85</v>
      </c>
      <c r="D46" s="1">
        <v>85</v>
      </c>
      <c r="E46" s="8">
        <f t="shared" si="0"/>
        <v>85</v>
      </c>
      <c r="G46" t="s">
        <v>19</v>
      </c>
      <c r="H46">
        <v>6</v>
      </c>
      <c r="I46">
        <f>AVERAGE('50%'!C14:D14)</f>
        <v>80.444999999999993</v>
      </c>
    </row>
    <row r="47" spans="1:13" x14ac:dyDescent="0.25">
      <c r="A47" s="34"/>
      <c r="B47" s="1" t="s">
        <v>10</v>
      </c>
      <c r="C47" s="1">
        <v>85</v>
      </c>
      <c r="D47" s="1">
        <v>85</v>
      </c>
      <c r="E47" s="8">
        <f t="shared" si="0"/>
        <v>85</v>
      </c>
      <c r="G47" t="s">
        <v>19</v>
      </c>
      <c r="H47">
        <v>6</v>
      </c>
      <c r="I47">
        <f>AVERAGE('50%'!C15:D15)</f>
        <v>80.72</v>
      </c>
    </row>
    <row r="48" spans="1:13" x14ac:dyDescent="0.25">
      <c r="A48" s="34"/>
      <c r="B48" s="1" t="s">
        <v>11</v>
      </c>
      <c r="C48" s="1">
        <v>21.74</v>
      </c>
      <c r="D48" s="1">
        <v>26.24</v>
      </c>
      <c r="E48" s="8">
        <f t="shared" si="0"/>
        <v>23.99</v>
      </c>
      <c r="G48" t="s">
        <v>19</v>
      </c>
      <c r="H48">
        <v>7</v>
      </c>
      <c r="I48">
        <f>AVERAGE('50%'!C16:D16)</f>
        <v>85</v>
      </c>
    </row>
    <row r="49" spans="1:9" ht="15.75" thickBot="1" x14ac:dyDescent="0.3">
      <c r="A49" s="35"/>
      <c r="B49" s="7" t="s">
        <v>12</v>
      </c>
      <c r="C49" s="7">
        <v>23.91</v>
      </c>
      <c r="D49" s="7">
        <v>28.23</v>
      </c>
      <c r="E49" s="9">
        <f t="shared" si="0"/>
        <v>26.07</v>
      </c>
      <c r="G49" t="s">
        <v>19</v>
      </c>
      <c r="H49">
        <v>7</v>
      </c>
      <c r="I49">
        <f>AVERAGE('50%'!C17:D17)</f>
        <v>85</v>
      </c>
    </row>
    <row r="50" spans="1:9" x14ac:dyDescent="0.25">
      <c r="A50" s="33">
        <v>6</v>
      </c>
      <c r="B50" s="5" t="s">
        <v>5</v>
      </c>
      <c r="C50" s="5">
        <v>85</v>
      </c>
      <c r="D50" s="5">
        <v>85</v>
      </c>
      <c r="E50" s="6">
        <f t="shared" si="0"/>
        <v>85</v>
      </c>
    </row>
    <row r="51" spans="1:9" x14ac:dyDescent="0.25">
      <c r="A51" s="34"/>
      <c r="B51" s="1" t="s">
        <v>6</v>
      </c>
      <c r="C51" s="1">
        <v>85</v>
      </c>
      <c r="D51" s="1">
        <v>85</v>
      </c>
      <c r="E51" s="8">
        <f t="shared" si="0"/>
        <v>85</v>
      </c>
    </row>
    <row r="52" spans="1:9" x14ac:dyDescent="0.25">
      <c r="A52" s="34"/>
      <c r="B52" s="1" t="s">
        <v>7</v>
      </c>
      <c r="C52" s="1">
        <v>78.680000000000007</v>
      </c>
      <c r="D52" s="1">
        <v>77.86</v>
      </c>
      <c r="E52" s="8">
        <f t="shared" si="0"/>
        <v>78.27000000000001</v>
      </c>
    </row>
    <row r="53" spans="1:9" x14ac:dyDescent="0.25">
      <c r="A53" s="34"/>
      <c r="B53" s="1" t="s">
        <v>8</v>
      </c>
      <c r="C53" s="1">
        <v>79.81</v>
      </c>
      <c r="D53" s="1">
        <v>80.7</v>
      </c>
      <c r="E53" s="8">
        <f t="shared" si="0"/>
        <v>80.254999999999995</v>
      </c>
    </row>
    <row r="54" spans="1:9" x14ac:dyDescent="0.25">
      <c r="A54" s="34"/>
      <c r="B54" s="1" t="s">
        <v>9</v>
      </c>
      <c r="C54" s="1">
        <v>85</v>
      </c>
      <c r="D54" s="1">
        <v>85</v>
      </c>
      <c r="E54" s="8">
        <f t="shared" si="0"/>
        <v>85</v>
      </c>
    </row>
    <row r="55" spans="1:9" x14ac:dyDescent="0.25">
      <c r="A55" s="34"/>
      <c r="B55" s="1" t="s">
        <v>10</v>
      </c>
      <c r="C55" s="1">
        <v>85</v>
      </c>
      <c r="D55" s="1">
        <v>85</v>
      </c>
      <c r="E55" s="8">
        <f t="shared" si="0"/>
        <v>85</v>
      </c>
    </row>
    <row r="56" spans="1:9" x14ac:dyDescent="0.25">
      <c r="A56" s="34"/>
      <c r="B56" s="1" t="s">
        <v>11</v>
      </c>
      <c r="C56" s="1">
        <v>28.77</v>
      </c>
      <c r="D56" s="1">
        <v>33.369999999999997</v>
      </c>
      <c r="E56" s="8">
        <f t="shared" si="0"/>
        <v>31.07</v>
      </c>
    </row>
    <row r="57" spans="1:9" ht="15.75" thickBot="1" x14ac:dyDescent="0.3">
      <c r="A57" s="35"/>
      <c r="B57" s="7" t="s">
        <v>12</v>
      </c>
      <c r="C57" s="7">
        <v>34.9</v>
      </c>
      <c r="D57" s="7">
        <v>32.520000000000003</v>
      </c>
      <c r="E57" s="9">
        <f t="shared" si="0"/>
        <v>33.71</v>
      </c>
    </row>
    <row r="58" spans="1:9" x14ac:dyDescent="0.25">
      <c r="A58" s="33">
        <v>7</v>
      </c>
      <c r="B58" s="5" t="s">
        <v>5</v>
      </c>
      <c r="C58" s="5">
        <v>85</v>
      </c>
      <c r="D58" s="5">
        <v>85</v>
      </c>
      <c r="E58" s="6">
        <f t="shared" si="0"/>
        <v>85</v>
      </c>
    </row>
    <row r="59" spans="1:9" x14ac:dyDescent="0.25">
      <c r="A59" s="34"/>
      <c r="B59" s="1" t="s">
        <v>6</v>
      </c>
      <c r="C59" s="1">
        <v>85</v>
      </c>
      <c r="D59" s="1">
        <v>85</v>
      </c>
      <c r="E59" s="8">
        <f t="shared" si="0"/>
        <v>85</v>
      </c>
    </row>
    <row r="60" spans="1:9" x14ac:dyDescent="0.25">
      <c r="A60" s="34"/>
      <c r="B60" s="1" t="s">
        <v>7</v>
      </c>
      <c r="C60" s="1">
        <v>85</v>
      </c>
      <c r="D60" s="1">
        <v>85</v>
      </c>
      <c r="E60" s="8">
        <f t="shared" si="0"/>
        <v>85</v>
      </c>
    </row>
    <row r="61" spans="1:9" x14ac:dyDescent="0.25">
      <c r="A61" s="34"/>
      <c r="B61" s="1" t="s">
        <v>8</v>
      </c>
      <c r="C61" s="1">
        <v>85</v>
      </c>
      <c r="D61" s="1">
        <v>85</v>
      </c>
      <c r="E61" s="8">
        <f t="shared" si="0"/>
        <v>85</v>
      </c>
    </row>
    <row r="62" spans="1:9" x14ac:dyDescent="0.25">
      <c r="A62" s="34"/>
      <c r="B62" s="1" t="s">
        <v>9</v>
      </c>
      <c r="C62" s="1">
        <v>85</v>
      </c>
      <c r="D62" s="1">
        <v>85</v>
      </c>
      <c r="E62" s="8">
        <f t="shared" si="0"/>
        <v>85</v>
      </c>
    </row>
    <row r="63" spans="1:9" x14ac:dyDescent="0.25">
      <c r="A63" s="34"/>
      <c r="B63" s="1" t="s">
        <v>10</v>
      </c>
      <c r="C63" s="1">
        <v>85</v>
      </c>
      <c r="D63" s="1">
        <v>85</v>
      </c>
      <c r="E63" s="8">
        <f t="shared" si="0"/>
        <v>85</v>
      </c>
    </row>
    <row r="64" spans="1:9" x14ac:dyDescent="0.25">
      <c r="A64" s="34"/>
      <c r="B64" s="1" t="s">
        <v>11</v>
      </c>
      <c r="C64" s="1">
        <v>41.72</v>
      </c>
      <c r="D64" s="1">
        <v>35.06</v>
      </c>
      <c r="E64" s="8">
        <f t="shared" si="0"/>
        <v>38.39</v>
      </c>
    </row>
    <row r="65" spans="1:5" ht="15.75" thickBot="1" x14ac:dyDescent="0.3">
      <c r="A65" s="35"/>
      <c r="B65" s="7" t="s">
        <v>12</v>
      </c>
      <c r="C65" s="7">
        <v>43.78</v>
      </c>
      <c r="D65" s="7">
        <v>36.72</v>
      </c>
      <c r="E65" s="9">
        <f t="shared" si="0"/>
        <v>40.25</v>
      </c>
    </row>
    <row r="66" spans="1:5" x14ac:dyDescent="0.25">
      <c r="A66" s="33">
        <v>8</v>
      </c>
      <c r="B66" s="5" t="s">
        <v>5</v>
      </c>
      <c r="C66" s="5">
        <v>85</v>
      </c>
      <c r="D66" s="5">
        <v>85</v>
      </c>
      <c r="E66" s="6">
        <f t="shared" si="0"/>
        <v>85</v>
      </c>
    </row>
    <row r="67" spans="1:5" x14ac:dyDescent="0.25">
      <c r="A67" s="34"/>
      <c r="B67" s="1" t="s">
        <v>6</v>
      </c>
      <c r="C67" s="1">
        <v>85</v>
      </c>
      <c r="D67" s="1">
        <v>85</v>
      </c>
      <c r="E67" s="8">
        <f t="shared" ref="E67:E81" si="1">AVERAGE(C67:D67)</f>
        <v>85</v>
      </c>
    </row>
    <row r="68" spans="1:5" x14ac:dyDescent="0.25">
      <c r="A68" s="34"/>
      <c r="B68" s="1" t="s">
        <v>7</v>
      </c>
      <c r="C68" s="1">
        <v>85</v>
      </c>
      <c r="D68" s="1">
        <v>85</v>
      </c>
      <c r="E68" s="8">
        <f t="shared" si="1"/>
        <v>85</v>
      </c>
    </row>
    <row r="69" spans="1:5" x14ac:dyDescent="0.25">
      <c r="A69" s="34"/>
      <c r="B69" s="1" t="s">
        <v>8</v>
      </c>
      <c r="C69" s="1">
        <v>85</v>
      </c>
      <c r="D69" s="1">
        <v>85</v>
      </c>
      <c r="E69" s="8">
        <f t="shared" si="1"/>
        <v>85</v>
      </c>
    </row>
    <row r="70" spans="1:5" x14ac:dyDescent="0.25">
      <c r="A70" s="34"/>
      <c r="B70" s="1" t="s">
        <v>9</v>
      </c>
      <c r="C70" s="1">
        <v>85</v>
      </c>
      <c r="D70" s="1">
        <v>85</v>
      </c>
      <c r="E70" s="8">
        <f t="shared" si="1"/>
        <v>85</v>
      </c>
    </row>
    <row r="71" spans="1:5" x14ac:dyDescent="0.25">
      <c r="A71" s="34"/>
      <c r="B71" s="1" t="s">
        <v>10</v>
      </c>
      <c r="C71" s="1">
        <v>85</v>
      </c>
      <c r="D71" s="1">
        <v>85</v>
      </c>
      <c r="E71" s="8">
        <f t="shared" si="1"/>
        <v>85</v>
      </c>
    </row>
    <row r="72" spans="1:5" x14ac:dyDescent="0.25">
      <c r="A72" s="34"/>
      <c r="B72" s="1" t="s">
        <v>11</v>
      </c>
      <c r="C72" s="1">
        <v>45.36</v>
      </c>
      <c r="D72" s="1">
        <v>51.6</v>
      </c>
      <c r="E72" s="8">
        <f t="shared" si="1"/>
        <v>48.480000000000004</v>
      </c>
    </row>
    <row r="73" spans="1:5" ht="15.75" thickBot="1" x14ac:dyDescent="0.3">
      <c r="A73" s="35"/>
      <c r="B73" s="7" t="s">
        <v>12</v>
      </c>
      <c r="C73" s="7">
        <v>51.08</v>
      </c>
      <c r="D73" s="7">
        <v>52.05</v>
      </c>
      <c r="E73" s="9">
        <f t="shared" si="1"/>
        <v>51.564999999999998</v>
      </c>
    </row>
    <row r="74" spans="1:5" x14ac:dyDescent="0.25">
      <c r="A74" s="33">
        <v>11</v>
      </c>
      <c r="B74" s="5" t="s">
        <v>5</v>
      </c>
      <c r="C74" s="5">
        <v>85</v>
      </c>
      <c r="D74" s="5">
        <v>85</v>
      </c>
      <c r="E74" s="6">
        <f t="shared" si="1"/>
        <v>85</v>
      </c>
    </row>
    <row r="75" spans="1:5" x14ac:dyDescent="0.25">
      <c r="A75" s="34"/>
      <c r="B75" s="1" t="s">
        <v>6</v>
      </c>
      <c r="C75" s="1">
        <v>85</v>
      </c>
      <c r="D75" s="1">
        <v>85</v>
      </c>
      <c r="E75" s="8">
        <f t="shared" si="1"/>
        <v>85</v>
      </c>
    </row>
    <row r="76" spans="1:5" x14ac:dyDescent="0.25">
      <c r="A76" s="34"/>
      <c r="B76" s="1" t="s">
        <v>7</v>
      </c>
      <c r="C76" s="1">
        <v>85</v>
      </c>
      <c r="D76" s="1">
        <v>85</v>
      </c>
      <c r="E76" s="8">
        <f t="shared" si="1"/>
        <v>85</v>
      </c>
    </row>
    <row r="77" spans="1:5" x14ac:dyDescent="0.25">
      <c r="A77" s="34"/>
      <c r="B77" s="1" t="s">
        <v>8</v>
      </c>
      <c r="C77" s="1">
        <v>85</v>
      </c>
      <c r="D77" s="1">
        <v>85</v>
      </c>
      <c r="E77" s="8">
        <f t="shared" si="1"/>
        <v>85</v>
      </c>
    </row>
    <row r="78" spans="1:5" x14ac:dyDescent="0.25">
      <c r="A78" s="34"/>
      <c r="B78" s="1" t="s">
        <v>9</v>
      </c>
      <c r="C78" s="1">
        <v>85</v>
      </c>
      <c r="D78" s="1">
        <v>85</v>
      </c>
      <c r="E78" s="8">
        <f t="shared" si="1"/>
        <v>85</v>
      </c>
    </row>
    <row r="79" spans="1:5" x14ac:dyDescent="0.25">
      <c r="A79" s="34"/>
      <c r="B79" s="1" t="s">
        <v>10</v>
      </c>
      <c r="C79" s="1">
        <v>85</v>
      </c>
      <c r="D79" s="1">
        <v>85</v>
      </c>
      <c r="E79" s="8">
        <f t="shared" si="1"/>
        <v>85</v>
      </c>
    </row>
    <row r="80" spans="1:5" x14ac:dyDescent="0.25">
      <c r="A80" s="34"/>
      <c r="B80" s="1" t="s">
        <v>11</v>
      </c>
      <c r="C80" s="1">
        <v>85</v>
      </c>
      <c r="D80" s="1">
        <v>85</v>
      </c>
      <c r="E80" s="8">
        <f t="shared" si="1"/>
        <v>85</v>
      </c>
    </row>
    <row r="81" spans="1:5" ht="15.75" thickBot="1" x14ac:dyDescent="0.3">
      <c r="A81" s="35"/>
      <c r="B81" s="7" t="s">
        <v>12</v>
      </c>
      <c r="C81" s="7">
        <v>85</v>
      </c>
      <c r="D81" s="7">
        <v>85</v>
      </c>
      <c r="E81" s="9">
        <f t="shared" si="1"/>
        <v>85</v>
      </c>
    </row>
  </sheetData>
  <mergeCells count="10">
    <mergeCell ref="A2:A9"/>
    <mergeCell ref="A10:A17"/>
    <mergeCell ref="A18:A25"/>
    <mergeCell ref="A26:A33"/>
    <mergeCell ref="A34:A41"/>
    <mergeCell ref="A42:A49"/>
    <mergeCell ref="A50:A57"/>
    <mergeCell ref="A58:A65"/>
    <mergeCell ref="A66:A73"/>
    <mergeCell ref="A74:A8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topLeftCell="A43" zoomScaleNormal="100" workbookViewId="0">
      <selection activeCell="E49" activeCellId="15" sqref="E6 E7 E12 E13 E18 E19 E24 E25 E30 E31 E36 E37 E42 E43 E48 E49"/>
    </sheetView>
  </sheetViews>
  <sheetFormatPr baseColWidth="10" defaultRowHeight="15" x14ac:dyDescent="0.25"/>
  <sheetData>
    <row r="1" spans="1:5" ht="15.75" thickBot="1" x14ac:dyDescent="0.3">
      <c r="A1" s="2" t="s">
        <v>1</v>
      </c>
      <c r="B1" s="3" t="s">
        <v>0</v>
      </c>
      <c r="C1" s="3" t="s">
        <v>2</v>
      </c>
      <c r="D1" s="3" t="s">
        <v>3</v>
      </c>
      <c r="E1" s="4" t="s">
        <v>4</v>
      </c>
    </row>
    <row r="2" spans="1:5" x14ac:dyDescent="0.25">
      <c r="A2" s="36">
        <v>0</v>
      </c>
      <c r="B2" s="5" t="s">
        <v>5</v>
      </c>
      <c r="C2" s="5">
        <v>7</v>
      </c>
      <c r="D2" s="5">
        <v>7</v>
      </c>
      <c r="E2" s="6">
        <f>AVERAGE(C2:D2)</f>
        <v>7</v>
      </c>
    </row>
    <row r="3" spans="1:5" x14ac:dyDescent="0.25">
      <c r="A3" s="37"/>
      <c r="B3" s="1" t="s">
        <v>6</v>
      </c>
      <c r="C3" s="1">
        <v>7</v>
      </c>
      <c r="D3" s="1">
        <v>7</v>
      </c>
      <c r="E3" s="8">
        <f t="shared" ref="E3:E50" si="0">AVERAGE(C3:D3)</f>
        <v>7</v>
      </c>
    </row>
    <row r="4" spans="1:5" x14ac:dyDescent="0.25">
      <c r="A4" s="37"/>
      <c r="B4" s="1" t="s">
        <v>7</v>
      </c>
      <c r="C4" s="1">
        <v>7</v>
      </c>
      <c r="D4" s="1">
        <v>7</v>
      </c>
      <c r="E4" s="8">
        <f t="shared" si="0"/>
        <v>7</v>
      </c>
    </row>
    <row r="5" spans="1:5" x14ac:dyDescent="0.25">
      <c r="A5" s="37"/>
      <c r="B5" s="1" t="s">
        <v>8</v>
      </c>
      <c r="C5" s="1">
        <v>7</v>
      </c>
      <c r="D5" s="1">
        <v>7</v>
      </c>
      <c r="E5" s="8">
        <f t="shared" si="0"/>
        <v>7</v>
      </c>
    </row>
    <row r="6" spans="1:5" x14ac:dyDescent="0.25">
      <c r="A6" s="37"/>
      <c r="B6" s="1" t="s">
        <v>9</v>
      </c>
      <c r="C6" s="1">
        <v>7</v>
      </c>
      <c r="D6" s="1">
        <v>7</v>
      </c>
      <c r="E6" s="8">
        <f t="shared" si="0"/>
        <v>7</v>
      </c>
    </row>
    <row r="7" spans="1:5" ht="15.75" thickBot="1" x14ac:dyDescent="0.3">
      <c r="A7" s="38"/>
      <c r="B7" s="1" t="s">
        <v>10</v>
      </c>
      <c r="C7" s="1">
        <v>7</v>
      </c>
      <c r="D7" s="1">
        <v>7</v>
      </c>
      <c r="E7" s="8">
        <f t="shared" si="0"/>
        <v>7</v>
      </c>
    </row>
    <row r="8" spans="1:5" x14ac:dyDescent="0.25">
      <c r="A8" s="36">
        <v>1</v>
      </c>
      <c r="B8" s="5" t="s">
        <v>5</v>
      </c>
      <c r="C8" s="5">
        <v>8.7799999999999994</v>
      </c>
      <c r="D8" s="5">
        <v>9.11</v>
      </c>
      <c r="E8" s="6">
        <f t="shared" si="0"/>
        <v>8.9450000000000003</v>
      </c>
    </row>
    <row r="9" spans="1:5" x14ac:dyDescent="0.25">
      <c r="A9" s="37"/>
      <c r="B9" s="1" t="s">
        <v>6</v>
      </c>
      <c r="C9" s="1">
        <v>9.17</v>
      </c>
      <c r="D9" s="1">
        <v>9.7200000000000006</v>
      </c>
      <c r="E9" s="8">
        <f t="shared" si="0"/>
        <v>9.4450000000000003</v>
      </c>
    </row>
    <row r="10" spans="1:5" x14ac:dyDescent="0.25">
      <c r="A10" s="37"/>
      <c r="B10" s="1" t="s">
        <v>7</v>
      </c>
      <c r="C10" s="1">
        <v>7</v>
      </c>
      <c r="D10" s="1">
        <v>7</v>
      </c>
      <c r="E10" s="8">
        <f t="shared" si="0"/>
        <v>7</v>
      </c>
    </row>
    <row r="11" spans="1:5" x14ac:dyDescent="0.25">
      <c r="A11" s="37"/>
      <c r="B11" s="1" t="s">
        <v>8</v>
      </c>
      <c r="C11" s="1">
        <v>7</v>
      </c>
      <c r="D11" s="1">
        <v>7</v>
      </c>
      <c r="E11" s="8">
        <f t="shared" si="0"/>
        <v>7</v>
      </c>
    </row>
    <row r="12" spans="1:5" x14ac:dyDescent="0.25">
      <c r="A12" s="37"/>
      <c r="B12" s="1" t="s">
        <v>9</v>
      </c>
      <c r="C12" s="1">
        <v>7</v>
      </c>
      <c r="D12" s="1">
        <v>7</v>
      </c>
      <c r="E12" s="8">
        <f t="shared" si="0"/>
        <v>7</v>
      </c>
    </row>
    <row r="13" spans="1:5" ht="15.75" thickBot="1" x14ac:dyDescent="0.3">
      <c r="A13" s="38"/>
      <c r="B13" s="1" t="s">
        <v>10</v>
      </c>
      <c r="C13" s="1">
        <v>7</v>
      </c>
      <c r="D13" s="1">
        <v>7</v>
      </c>
      <c r="E13" s="8">
        <f t="shared" si="0"/>
        <v>7</v>
      </c>
    </row>
    <row r="14" spans="1:5" x14ac:dyDescent="0.25">
      <c r="A14" s="36">
        <v>2</v>
      </c>
      <c r="B14" s="5" t="s">
        <v>5</v>
      </c>
      <c r="C14" s="5">
        <v>31.94</v>
      </c>
      <c r="D14" s="5">
        <v>31.04</v>
      </c>
      <c r="E14" s="6">
        <f t="shared" si="0"/>
        <v>31.490000000000002</v>
      </c>
    </row>
    <row r="15" spans="1:5" x14ac:dyDescent="0.25">
      <c r="A15" s="37"/>
      <c r="B15" s="1" t="s">
        <v>6</v>
      </c>
      <c r="C15" s="1">
        <v>31.48</v>
      </c>
      <c r="D15" s="1">
        <v>31.78</v>
      </c>
      <c r="E15" s="8">
        <f t="shared" si="0"/>
        <v>31.630000000000003</v>
      </c>
    </row>
    <row r="16" spans="1:5" x14ac:dyDescent="0.25">
      <c r="A16" s="37"/>
      <c r="B16" s="1" t="s">
        <v>7</v>
      </c>
      <c r="C16" s="1">
        <v>16.149999999999999</v>
      </c>
      <c r="D16" s="1">
        <v>16.22</v>
      </c>
      <c r="E16" s="8">
        <f t="shared" si="0"/>
        <v>16.184999999999999</v>
      </c>
    </row>
    <row r="17" spans="1:5" x14ac:dyDescent="0.25">
      <c r="A17" s="37"/>
      <c r="B17" s="1" t="s">
        <v>8</v>
      </c>
      <c r="C17" s="1">
        <v>15.95</v>
      </c>
      <c r="D17" s="1">
        <v>16.260000000000002</v>
      </c>
      <c r="E17" s="8">
        <f t="shared" si="0"/>
        <v>16.105</v>
      </c>
    </row>
    <row r="18" spans="1:5" x14ac:dyDescent="0.25">
      <c r="A18" s="37"/>
      <c r="B18" s="1" t="s">
        <v>9</v>
      </c>
      <c r="C18" s="1">
        <v>10.1</v>
      </c>
      <c r="D18" s="1">
        <v>10.19</v>
      </c>
      <c r="E18" s="8">
        <f t="shared" si="0"/>
        <v>10.145</v>
      </c>
    </row>
    <row r="19" spans="1:5" ht="15.75" thickBot="1" x14ac:dyDescent="0.3">
      <c r="A19" s="38"/>
      <c r="B19" s="1" t="s">
        <v>10</v>
      </c>
      <c r="C19" s="1">
        <v>10.78</v>
      </c>
      <c r="D19" s="1">
        <v>10.88</v>
      </c>
      <c r="E19" s="8">
        <f t="shared" si="0"/>
        <v>10.83</v>
      </c>
    </row>
    <row r="20" spans="1:5" x14ac:dyDescent="0.25">
      <c r="A20" s="36">
        <v>3</v>
      </c>
      <c r="B20" s="5" t="s">
        <v>5</v>
      </c>
      <c r="C20" s="5">
        <v>67.599999999999994</v>
      </c>
      <c r="D20" s="5">
        <v>65.25</v>
      </c>
      <c r="E20" s="6">
        <f t="shared" si="0"/>
        <v>66.424999999999997</v>
      </c>
    </row>
    <row r="21" spans="1:5" x14ac:dyDescent="0.25">
      <c r="A21" s="37"/>
      <c r="B21" s="1" t="s">
        <v>6</v>
      </c>
      <c r="C21" s="1">
        <v>64.66</v>
      </c>
      <c r="D21" s="1">
        <v>63.04</v>
      </c>
      <c r="E21" s="8">
        <f t="shared" si="0"/>
        <v>63.849999999999994</v>
      </c>
    </row>
    <row r="22" spans="1:5" x14ac:dyDescent="0.25">
      <c r="A22" s="37"/>
      <c r="B22" s="1" t="s">
        <v>7</v>
      </c>
      <c r="C22" s="1">
        <v>26.31</v>
      </c>
      <c r="D22" s="1">
        <v>26.5</v>
      </c>
      <c r="E22" s="8">
        <f t="shared" si="0"/>
        <v>26.405000000000001</v>
      </c>
    </row>
    <row r="23" spans="1:5" x14ac:dyDescent="0.25">
      <c r="A23" s="37"/>
      <c r="B23" s="1" t="s">
        <v>8</v>
      </c>
      <c r="C23" s="1">
        <v>26.97</v>
      </c>
      <c r="D23" s="1">
        <v>27.03</v>
      </c>
      <c r="E23" s="8">
        <f t="shared" si="0"/>
        <v>27</v>
      </c>
    </row>
    <row r="24" spans="1:5" x14ac:dyDescent="0.25">
      <c r="A24" s="37"/>
      <c r="B24" s="1" t="s">
        <v>9</v>
      </c>
      <c r="C24" s="1">
        <v>22.95</v>
      </c>
      <c r="D24" s="1">
        <v>23.32</v>
      </c>
      <c r="E24" s="8">
        <f t="shared" si="0"/>
        <v>23.134999999999998</v>
      </c>
    </row>
    <row r="25" spans="1:5" ht="15.75" thickBot="1" x14ac:dyDescent="0.3">
      <c r="A25" s="38"/>
      <c r="B25" s="1" t="s">
        <v>10</v>
      </c>
      <c r="C25" s="1">
        <v>24.66</v>
      </c>
      <c r="D25" s="1">
        <v>25.28</v>
      </c>
      <c r="E25" s="8">
        <f t="shared" si="0"/>
        <v>24.97</v>
      </c>
    </row>
    <row r="26" spans="1:5" x14ac:dyDescent="0.25">
      <c r="A26" s="36">
        <v>4</v>
      </c>
      <c r="B26" s="5" t="s">
        <v>5</v>
      </c>
      <c r="C26" s="5">
        <v>85</v>
      </c>
      <c r="D26" s="5">
        <v>85</v>
      </c>
      <c r="E26" s="6">
        <f t="shared" si="0"/>
        <v>85</v>
      </c>
    </row>
    <row r="27" spans="1:5" x14ac:dyDescent="0.25">
      <c r="A27" s="37"/>
      <c r="B27" s="1" t="s">
        <v>6</v>
      </c>
      <c r="C27" s="1">
        <v>85</v>
      </c>
      <c r="D27" s="1">
        <v>85</v>
      </c>
      <c r="E27" s="8">
        <f t="shared" si="0"/>
        <v>85</v>
      </c>
    </row>
    <row r="28" spans="1:5" x14ac:dyDescent="0.25">
      <c r="A28" s="37"/>
      <c r="B28" s="1" t="s">
        <v>7</v>
      </c>
      <c r="C28" s="1">
        <v>36.909999999999997</v>
      </c>
      <c r="D28" s="1">
        <v>37.24</v>
      </c>
      <c r="E28" s="8">
        <f t="shared" si="0"/>
        <v>37.075000000000003</v>
      </c>
    </row>
    <row r="29" spans="1:5" x14ac:dyDescent="0.25">
      <c r="A29" s="37"/>
      <c r="B29" s="1" t="s">
        <v>8</v>
      </c>
      <c r="C29" s="1">
        <v>38.049999999999997</v>
      </c>
      <c r="D29" s="1">
        <v>38.47</v>
      </c>
      <c r="E29" s="8">
        <f t="shared" si="0"/>
        <v>38.26</v>
      </c>
    </row>
    <row r="30" spans="1:5" x14ac:dyDescent="0.25">
      <c r="A30" s="37"/>
      <c r="B30" s="1" t="s">
        <v>9</v>
      </c>
      <c r="C30" s="1">
        <v>38.15</v>
      </c>
      <c r="D30" s="1">
        <v>38.01</v>
      </c>
      <c r="E30" s="8">
        <f t="shared" si="0"/>
        <v>38.08</v>
      </c>
    </row>
    <row r="31" spans="1:5" ht="15.75" thickBot="1" x14ac:dyDescent="0.3">
      <c r="A31" s="38"/>
      <c r="B31" s="1" t="s">
        <v>10</v>
      </c>
      <c r="C31" s="1">
        <v>40.21</v>
      </c>
      <c r="D31" s="1">
        <v>39.869999999999997</v>
      </c>
      <c r="E31" s="8">
        <f t="shared" si="0"/>
        <v>40.04</v>
      </c>
    </row>
    <row r="32" spans="1:5" x14ac:dyDescent="0.25">
      <c r="A32" s="36">
        <v>5</v>
      </c>
      <c r="B32" s="5" t="s">
        <v>5</v>
      </c>
      <c r="C32" s="5">
        <v>85</v>
      </c>
      <c r="D32" s="5">
        <v>85</v>
      </c>
      <c r="E32" s="6">
        <f t="shared" si="0"/>
        <v>85</v>
      </c>
    </row>
    <row r="33" spans="1:5" x14ac:dyDescent="0.25">
      <c r="A33" s="37"/>
      <c r="B33" s="1" t="s">
        <v>6</v>
      </c>
      <c r="C33" s="1">
        <v>85</v>
      </c>
      <c r="D33" s="1">
        <v>85</v>
      </c>
      <c r="E33" s="8">
        <f t="shared" si="0"/>
        <v>85</v>
      </c>
    </row>
    <row r="34" spans="1:5" x14ac:dyDescent="0.25">
      <c r="A34" s="37"/>
      <c r="B34" s="1" t="s">
        <v>7</v>
      </c>
      <c r="C34" s="1">
        <v>50.88</v>
      </c>
      <c r="D34" s="1">
        <v>50.22</v>
      </c>
      <c r="E34" s="8">
        <f t="shared" si="0"/>
        <v>50.55</v>
      </c>
    </row>
    <row r="35" spans="1:5" x14ac:dyDescent="0.25">
      <c r="A35" s="37"/>
      <c r="B35" s="1" t="s">
        <v>8</v>
      </c>
      <c r="C35" s="1">
        <v>51.58</v>
      </c>
      <c r="D35" s="1">
        <v>52.52</v>
      </c>
      <c r="E35" s="8">
        <f t="shared" si="0"/>
        <v>52.05</v>
      </c>
    </row>
    <row r="36" spans="1:5" x14ac:dyDescent="0.25">
      <c r="A36" s="37"/>
      <c r="B36" s="1" t="s">
        <v>9</v>
      </c>
      <c r="C36" s="1">
        <v>57.97</v>
      </c>
      <c r="D36" s="1">
        <v>58.51</v>
      </c>
      <c r="E36" s="8">
        <f t="shared" si="0"/>
        <v>58.239999999999995</v>
      </c>
    </row>
    <row r="37" spans="1:5" ht="15.75" thickBot="1" x14ac:dyDescent="0.3">
      <c r="A37" s="38"/>
      <c r="B37" s="1" t="s">
        <v>10</v>
      </c>
      <c r="C37" s="1">
        <v>61</v>
      </c>
      <c r="D37" s="1">
        <v>61.42</v>
      </c>
      <c r="E37" s="8">
        <f t="shared" si="0"/>
        <v>61.21</v>
      </c>
    </row>
    <row r="38" spans="1:5" x14ac:dyDescent="0.25">
      <c r="A38" s="36">
        <v>6</v>
      </c>
      <c r="B38" s="5" t="s">
        <v>5</v>
      </c>
      <c r="C38" s="5">
        <v>85</v>
      </c>
      <c r="D38" s="5">
        <v>85</v>
      </c>
      <c r="E38" s="6">
        <f t="shared" si="0"/>
        <v>85</v>
      </c>
    </row>
    <row r="39" spans="1:5" x14ac:dyDescent="0.25">
      <c r="A39" s="37"/>
      <c r="B39" s="1" t="s">
        <v>6</v>
      </c>
      <c r="C39" s="1">
        <v>85</v>
      </c>
      <c r="D39" s="1">
        <v>85</v>
      </c>
      <c r="E39" s="8">
        <f t="shared" si="0"/>
        <v>85</v>
      </c>
    </row>
    <row r="40" spans="1:5" x14ac:dyDescent="0.25">
      <c r="A40" s="37"/>
      <c r="B40" s="1" t="s">
        <v>7</v>
      </c>
      <c r="C40" s="1">
        <v>66.23</v>
      </c>
      <c r="D40" s="1">
        <v>65.34</v>
      </c>
      <c r="E40" s="8">
        <f t="shared" si="0"/>
        <v>65.784999999999997</v>
      </c>
    </row>
    <row r="41" spans="1:5" x14ac:dyDescent="0.25">
      <c r="A41" s="37"/>
      <c r="B41" s="1" t="s">
        <v>8</v>
      </c>
      <c r="C41" s="1">
        <v>68.13</v>
      </c>
      <c r="D41" s="1">
        <v>67.7</v>
      </c>
      <c r="E41" s="8">
        <f t="shared" si="0"/>
        <v>67.914999999999992</v>
      </c>
    </row>
    <row r="42" spans="1:5" x14ac:dyDescent="0.25">
      <c r="A42" s="37"/>
      <c r="B42" s="1" t="s">
        <v>9</v>
      </c>
      <c r="C42" s="1">
        <v>78.63</v>
      </c>
      <c r="D42" s="1">
        <v>77.86</v>
      </c>
      <c r="E42" s="8">
        <f t="shared" si="0"/>
        <v>78.245000000000005</v>
      </c>
    </row>
    <row r="43" spans="1:5" ht="15.75" thickBot="1" x14ac:dyDescent="0.3">
      <c r="A43" s="38"/>
      <c r="B43" s="1" t="s">
        <v>10</v>
      </c>
      <c r="C43" s="1">
        <v>79.81</v>
      </c>
      <c r="D43" s="1">
        <v>80.7</v>
      </c>
      <c r="E43" s="8">
        <f t="shared" si="0"/>
        <v>80.254999999999995</v>
      </c>
    </row>
    <row r="44" spans="1:5" x14ac:dyDescent="0.25">
      <c r="A44" s="36">
        <v>7</v>
      </c>
      <c r="B44" s="5" t="s">
        <v>5</v>
      </c>
      <c r="C44" s="5">
        <v>85</v>
      </c>
      <c r="D44" s="5">
        <v>85</v>
      </c>
      <c r="E44" s="6">
        <f t="shared" si="0"/>
        <v>85</v>
      </c>
    </row>
    <row r="45" spans="1:5" x14ac:dyDescent="0.25">
      <c r="A45" s="37"/>
      <c r="B45" s="1" t="s">
        <v>6</v>
      </c>
      <c r="C45" s="1">
        <v>85</v>
      </c>
      <c r="D45" s="1">
        <v>85</v>
      </c>
      <c r="E45" s="8">
        <f t="shared" si="0"/>
        <v>85</v>
      </c>
    </row>
    <row r="46" spans="1:5" x14ac:dyDescent="0.25">
      <c r="A46" s="37"/>
      <c r="B46" s="1" t="s">
        <v>7</v>
      </c>
      <c r="C46" s="1"/>
      <c r="D46" s="1"/>
      <c r="E46" s="8" t="e">
        <f t="shared" si="0"/>
        <v>#DIV/0!</v>
      </c>
    </row>
    <row r="47" spans="1:5" x14ac:dyDescent="0.25">
      <c r="A47" s="37"/>
      <c r="B47" s="1" t="s">
        <v>8</v>
      </c>
      <c r="C47" s="1"/>
      <c r="D47" s="1"/>
      <c r="E47" s="8" t="e">
        <f t="shared" si="0"/>
        <v>#DIV/0!</v>
      </c>
    </row>
    <row r="48" spans="1:5" x14ac:dyDescent="0.25">
      <c r="A48" s="37"/>
      <c r="B48" s="1" t="s">
        <v>9</v>
      </c>
      <c r="C48" s="1">
        <v>85</v>
      </c>
      <c r="D48" s="1">
        <v>85</v>
      </c>
      <c r="E48" s="8">
        <f t="shared" si="0"/>
        <v>85</v>
      </c>
    </row>
    <row r="49" spans="1:5" ht="15.75" thickBot="1" x14ac:dyDescent="0.3">
      <c r="A49" s="38"/>
      <c r="B49" s="1" t="s">
        <v>10</v>
      </c>
      <c r="C49" s="1">
        <v>85</v>
      </c>
      <c r="D49" s="1">
        <v>85</v>
      </c>
      <c r="E49" s="8">
        <f t="shared" si="0"/>
        <v>85</v>
      </c>
    </row>
    <row r="50" spans="1:5" x14ac:dyDescent="0.25">
      <c r="A50" s="36">
        <v>8</v>
      </c>
      <c r="B50" s="5" t="s">
        <v>5</v>
      </c>
      <c r="C50" s="5">
        <v>85</v>
      </c>
      <c r="D50" s="5">
        <v>85</v>
      </c>
      <c r="E50" s="6">
        <f t="shared" si="0"/>
        <v>85</v>
      </c>
    </row>
    <row r="51" spans="1:5" x14ac:dyDescent="0.25">
      <c r="A51" s="37"/>
      <c r="B51" s="1" t="s">
        <v>6</v>
      </c>
      <c r="C51" s="1">
        <v>85</v>
      </c>
      <c r="D51" s="1">
        <v>85</v>
      </c>
      <c r="E51" s="8">
        <f t="shared" ref="E51:E55" si="1">AVERAGE(C51:D51)</f>
        <v>85</v>
      </c>
    </row>
    <row r="52" spans="1:5" x14ac:dyDescent="0.25">
      <c r="A52" s="37"/>
      <c r="B52" s="1" t="s">
        <v>7</v>
      </c>
      <c r="C52" s="1">
        <v>85</v>
      </c>
      <c r="D52" s="1">
        <v>85</v>
      </c>
      <c r="E52" s="8">
        <f t="shared" si="1"/>
        <v>85</v>
      </c>
    </row>
    <row r="53" spans="1:5" x14ac:dyDescent="0.25">
      <c r="A53" s="37"/>
      <c r="B53" s="1" t="s">
        <v>8</v>
      </c>
      <c r="C53" s="1">
        <v>85</v>
      </c>
      <c r="D53" s="1">
        <v>85</v>
      </c>
      <c r="E53" s="8">
        <f t="shared" si="1"/>
        <v>85</v>
      </c>
    </row>
    <row r="54" spans="1:5" x14ac:dyDescent="0.25">
      <c r="A54" s="37"/>
      <c r="B54" s="1" t="s">
        <v>9</v>
      </c>
      <c r="C54" s="1">
        <v>85</v>
      </c>
      <c r="D54" s="1">
        <v>85</v>
      </c>
      <c r="E54" s="8">
        <f t="shared" si="1"/>
        <v>85</v>
      </c>
    </row>
    <row r="55" spans="1:5" ht="15.75" thickBot="1" x14ac:dyDescent="0.3">
      <c r="A55" s="38"/>
      <c r="B55" s="7" t="s">
        <v>10</v>
      </c>
      <c r="C55" s="7">
        <v>85</v>
      </c>
      <c r="D55" s="7">
        <v>85</v>
      </c>
      <c r="E55" s="9">
        <f t="shared" si="1"/>
        <v>85</v>
      </c>
    </row>
  </sheetData>
  <mergeCells count="9">
    <mergeCell ref="A8:A13"/>
    <mergeCell ref="A2:A7"/>
    <mergeCell ref="A50:A55"/>
    <mergeCell ref="A44:A49"/>
    <mergeCell ref="A38:A43"/>
    <mergeCell ref="A32:A37"/>
    <mergeCell ref="A26:A31"/>
    <mergeCell ref="A20:A25"/>
    <mergeCell ref="A14:A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E2" sqref="E2:E13"/>
    </sheetView>
  </sheetViews>
  <sheetFormatPr baseColWidth="10" defaultRowHeight="15" x14ac:dyDescent="0.25"/>
  <sheetData>
    <row r="1" spans="1:5" ht="15.75" thickBot="1" x14ac:dyDescent="0.3">
      <c r="A1" s="2" t="s">
        <v>1</v>
      </c>
      <c r="B1" s="3" t="s">
        <v>0</v>
      </c>
      <c r="C1" s="3" t="s">
        <v>2</v>
      </c>
      <c r="D1" s="3" t="s">
        <v>3</v>
      </c>
      <c r="E1" s="4" t="s">
        <v>4</v>
      </c>
    </row>
    <row r="2" spans="1:5" x14ac:dyDescent="0.25">
      <c r="A2" s="36">
        <v>0</v>
      </c>
      <c r="B2" s="5" t="s">
        <v>5</v>
      </c>
      <c r="C2" s="5">
        <v>7</v>
      </c>
      <c r="D2" s="5">
        <v>7</v>
      </c>
      <c r="E2" s="6">
        <f>AVERAGE(C2:D2)</f>
        <v>7</v>
      </c>
    </row>
    <row r="3" spans="1:5" ht="15.75" thickBot="1" x14ac:dyDescent="0.3">
      <c r="A3" s="38"/>
      <c r="B3" s="1" t="s">
        <v>6</v>
      </c>
      <c r="C3" s="1">
        <v>7</v>
      </c>
      <c r="D3" s="1">
        <v>7</v>
      </c>
      <c r="E3" s="8">
        <f t="shared" ref="E3:E13" si="0">AVERAGE(C3:D3)</f>
        <v>7</v>
      </c>
    </row>
    <row r="4" spans="1:5" x14ac:dyDescent="0.25">
      <c r="A4" s="36">
        <v>1</v>
      </c>
      <c r="B4" s="5" t="s">
        <v>5</v>
      </c>
      <c r="C4" s="5">
        <v>7</v>
      </c>
      <c r="D4" s="5">
        <v>7</v>
      </c>
      <c r="E4" s="6">
        <f t="shared" si="0"/>
        <v>7</v>
      </c>
    </row>
    <row r="5" spans="1:5" ht="15.75" thickBot="1" x14ac:dyDescent="0.3">
      <c r="A5" s="38"/>
      <c r="B5" s="1" t="s">
        <v>6</v>
      </c>
      <c r="C5" s="1">
        <v>7</v>
      </c>
      <c r="D5" s="1">
        <v>7</v>
      </c>
      <c r="E5" s="8">
        <f t="shared" si="0"/>
        <v>7</v>
      </c>
    </row>
    <row r="6" spans="1:5" x14ac:dyDescent="0.25">
      <c r="A6" s="36">
        <v>2</v>
      </c>
      <c r="B6" s="5" t="s">
        <v>5</v>
      </c>
      <c r="C6" s="5">
        <v>17.21</v>
      </c>
      <c r="D6" s="5">
        <v>16.75</v>
      </c>
      <c r="E6" s="6">
        <f t="shared" si="0"/>
        <v>16.98</v>
      </c>
    </row>
    <row r="7" spans="1:5" ht="15.75" thickBot="1" x14ac:dyDescent="0.3">
      <c r="A7" s="38"/>
      <c r="B7" s="1" t="s">
        <v>6</v>
      </c>
      <c r="C7" s="1">
        <v>18.07</v>
      </c>
      <c r="D7" s="1">
        <v>18.29</v>
      </c>
      <c r="E7" s="8">
        <f t="shared" si="0"/>
        <v>18.18</v>
      </c>
    </row>
    <row r="8" spans="1:5" x14ac:dyDescent="0.25">
      <c r="A8" s="36">
        <v>3</v>
      </c>
      <c r="B8" s="5" t="s">
        <v>5</v>
      </c>
      <c r="C8" s="5">
        <v>41.72</v>
      </c>
      <c r="D8" s="5">
        <v>41.05</v>
      </c>
      <c r="E8" s="6">
        <f t="shared" si="0"/>
        <v>41.384999999999998</v>
      </c>
    </row>
    <row r="9" spans="1:5" ht="15.75" thickBot="1" x14ac:dyDescent="0.3">
      <c r="A9" s="38"/>
      <c r="B9" s="1" t="s">
        <v>6</v>
      </c>
      <c r="C9" s="1">
        <v>42.27</v>
      </c>
      <c r="D9" s="1">
        <v>41.75</v>
      </c>
      <c r="E9" s="8">
        <f t="shared" si="0"/>
        <v>42.010000000000005</v>
      </c>
    </row>
    <row r="10" spans="1:5" x14ac:dyDescent="0.25">
      <c r="A10" s="36">
        <v>4</v>
      </c>
      <c r="B10" s="5" t="s">
        <v>5</v>
      </c>
      <c r="C10" s="5">
        <v>66.680000000000007</v>
      </c>
      <c r="D10" s="5">
        <v>65.25</v>
      </c>
      <c r="E10" s="6">
        <f t="shared" si="0"/>
        <v>65.965000000000003</v>
      </c>
    </row>
    <row r="11" spans="1:5" ht="15.75" thickBot="1" x14ac:dyDescent="0.3">
      <c r="A11" s="38"/>
      <c r="B11" s="1" t="s">
        <v>6</v>
      </c>
      <c r="C11" s="1">
        <v>70.319999999999993</v>
      </c>
      <c r="D11" s="1">
        <v>67.2</v>
      </c>
      <c r="E11" s="8">
        <f t="shared" si="0"/>
        <v>68.759999999999991</v>
      </c>
    </row>
    <row r="12" spans="1:5" x14ac:dyDescent="0.25">
      <c r="A12" s="36">
        <v>5</v>
      </c>
      <c r="B12" s="5" t="s">
        <v>5</v>
      </c>
      <c r="C12" s="5">
        <v>85</v>
      </c>
      <c r="D12" s="5">
        <v>85</v>
      </c>
      <c r="E12" s="6">
        <f t="shared" si="0"/>
        <v>85</v>
      </c>
    </row>
    <row r="13" spans="1:5" ht="15.75" thickBot="1" x14ac:dyDescent="0.3">
      <c r="A13" s="38"/>
      <c r="B13" s="7" t="s">
        <v>6</v>
      </c>
      <c r="C13" s="7">
        <v>85</v>
      </c>
      <c r="D13" s="7">
        <v>85</v>
      </c>
      <c r="E13" s="9">
        <f t="shared" si="0"/>
        <v>85</v>
      </c>
    </row>
  </sheetData>
  <mergeCells count="6">
    <mergeCell ref="A12:A13"/>
    <mergeCell ref="A2:A3"/>
    <mergeCell ref="A4:A5"/>
    <mergeCell ref="A6:A7"/>
    <mergeCell ref="A8:A9"/>
    <mergeCell ref="A10:A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activeCell="E14" sqref="E14:E17"/>
    </sheetView>
  </sheetViews>
  <sheetFormatPr baseColWidth="10" defaultRowHeight="15" x14ac:dyDescent="0.25"/>
  <sheetData>
    <row r="1" spans="1:5" ht="15.75" thickBot="1" x14ac:dyDescent="0.3">
      <c r="A1" s="2" t="s">
        <v>1</v>
      </c>
      <c r="B1" s="3" t="s">
        <v>0</v>
      </c>
      <c r="C1" s="3" t="s">
        <v>2</v>
      </c>
      <c r="D1" s="3" t="s">
        <v>3</v>
      </c>
      <c r="E1" s="4" t="s">
        <v>4</v>
      </c>
    </row>
    <row r="2" spans="1:5" x14ac:dyDescent="0.25">
      <c r="A2" s="36">
        <v>0</v>
      </c>
      <c r="B2" s="5" t="s">
        <v>5</v>
      </c>
      <c r="C2" s="5">
        <v>7</v>
      </c>
      <c r="D2" s="5">
        <v>7</v>
      </c>
      <c r="E2" s="6">
        <f>AVERAGE(C2:D2)</f>
        <v>7</v>
      </c>
    </row>
    <row r="3" spans="1:5" ht="15.75" thickBot="1" x14ac:dyDescent="0.3">
      <c r="A3" s="38"/>
      <c r="B3" s="1" t="s">
        <v>6</v>
      </c>
      <c r="C3" s="1">
        <v>7</v>
      </c>
      <c r="D3" s="1">
        <v>7</v>
      </c>
      <c r="E3" s="8">
        <f t="shared" ref="E3:E13" si="0">AVERAGE(C3:D3)</f>
        <v>7</v>
      </c>
    </row>
    <row r="4" spans="1:5" x14ac:dyDescent="0.25">
      <c r="A4" s="36">
        <v>1</v>
      </c>
      <c r="B4" s="5" t="s">
        <v>5</v>
      </c>
      <c r="C4" s="5">
        <v>7</v>
      </c>
      <c r="D4" s="5">
        <v>7</v>
      </c>
      <c r="E4" s="6">
        <f t="shared" si="0"/>
        <v>7</v>
      </c>
    </row>
    <row r="5" spans="1:5" ht="15.75" thickBot="1" x14ac:dyDescent="0.3">
      <c r="A5" s="38"/>
      <c r="B5" s="1" t="s">
        <v>6</v>
      </c>
      <c r="C5" s="1">
        <v>7</v>
      </c>
      <c r="D5" s="1">
        <v>7</v>
      </c>
      <c r="E5" s="8">
        <f t="shared" si="0"/>
        <v>7</v>
      </c>
    </row>
    <row r="6" spans="1:5" x14ac:dyDescent="0.25">
      <c r="A6" s="36">
        <v>2</v>
      </c>
      <c r="B6" s="5" t="s">
        <v>5</v>
      </c>
      <c r="C6" s="5">
        <v>7</v>
      </c>
      <c r="D6" s="5">
        <v>7</v>
      </c>
      <c r="E6" s="6">
        <f t="shared" si="0"/>
        <v>7</v>
      </c>
    </row>
    <row r="7" spans="1:5" ht="15.75" thickBot="1" x14ac:dyDescent="0.3">
      <c r="A7" s="38"/>
      <c r="B7" s="1" t="s">
        <v>6</v>
      </c>
      <c r="C7" s="1">
        <v>7</v>
      </c>
      <c r="D7" s="1">
        <v>7</v>
      </c>
      <c r="E7" s="8">
        <f t="shared" si="0"/>
        <v>7</v>
      </c>
    </row>
    <row r="8" spans="1:5" x14ac:dyDescent="0.25">
      <c r="A8" s="36">
        <v>3</v>
      </c>
      <c r="B8" s="5" t="s">
        <v>5</v>
      </c>
      <c r="C8" s="5">
        <v>17.5</v>
      </c>
      <c r="D8" s="5">
        <v>16.16</v>
      </c>
      <c r="E8" s="6">
        <f t="shared" si="0"/>
        <v>16.829999999999998</v>
      </c>
    </row>
    <row r="9" spans="1:5" ht="15.75" thickBot="1" x14ac:dyDescent="0.3">
      <c r="A9" s="38"/>
      <c r="B9" s="1" t="s">
        <v>6</v>
      </c>
      <c r="C9" s="1">
        <v>16.48</v>
      </c>
      <c r="D9" s="1">
        <v>15.97</v>
      </c>
      <c r="E9" s="8">
        <f t="shared" si="0"/>
        <v>16.225000000000001</v>
      </c>
    </row>
    <row r="10" spans="1:5" x14ac:dyDescent="0.25">
      <c r="A10" s="36">
        <v>4</v>
      </c>
      <c r="B10" s="5" t="s">
        <v>5</v>
      </c>
      <c r="C10" s="5">
        <v>33.03</v>
      </c>
      <c r="D10" s="5">
        <v>33.81</v>
      </c>
      <c r="E10" s="6">
        <f t="shared" si="0"/>
        <v>33.42</v>
      </c>
    </row>
    <row r="11" spans="1:5" ht="15.75" thickBot="1" x14ac:dyDescent="0.3">
      <c r="A11" s="38"/>
      <c r="B11" s="1" t="s">
        <v>6</v>
      </c>
      <c r="C11" s="1">
        <v>31.25</v>
      </c>
      <c r="D11" s="1">
        <v>31.06</v>
      </c>
      <c r="E11" s="8">
        <f t="shared" si="0"/>
        <v>31.155000000000001</v>
      </c>
    </row>
    <row r="12" spans="1:5" x14ac:dyDescent="0.25">
      <c r="A12" s="36">
        <v>5</v>
      </c>
      <c r="B12" s="5" t="s">
        <v>5</v>
      </c>
      <c r="C12" s="5">
        <v>59.3</v>
      </c>
      <c r="D12" s="5">
        <v>59.55</v>
      </c>
      <c r="E12" s="6">
        <f t="shared" si="0"/>
        <v>59.424999999999997</v>
      </c>
    </row>
    <row r="13" spans="1:5" ht="15.75" thickBot="1" x14ac:dyDescent="0.3">
      <c r="A13" s="38"/>
      <c r="B13" s="11" t="s">
        <v>6</v>
      </c>
      <c r="C13" s="11">
        <v>57.17</v>
      </c>
      <c r="D13" s="11">
        <v>56.96</v>
      </c>
      <c r="E13" s="12">
        <f t="shared" si="0"/>
        <v>57.064999999999998</v>
      </c>
    </row>
    <row r="14" spans="1:5" x14ac:dyDescent="0.25">
      <c r="A14" s="39">
        <v>6</v>
      </c>
      <c r="B14" s="13" t="s">
        <v>5</v>
      </c>
      <c r="C14" s="5">
        <v>80.81</v>
      </c>
      <c r="D14" s="5">
        <v>80.08</v>
      </c>
    </row>
    <row r="15" spans="1:5" ht="15.75" thickBot="1" x14ac:dyDescent="0.3">
      <c r="A15" s="40"/>
      <c r="B15" s="14" t="s">
        <v>6</v>
      </c>
      <c r="C15" s="7">
        <v>80.97</v>
      </c>
      <c r="D15" s="7">
        <v>80.47</v>
      </c>
    </row>
    <row r="16" spans="1:5" x14ac:dyDescent="0.25">
      <c r="A16" s="39">
        <v>7</v>
      </c>
      <c r="B16" s="13" t="s">
        <v>5</v>
      </c>
      <c r="C16" s="5">
        <v>85</v>
      </c>
      <c r="D16" s="5">
        <v>85</v>
      </c>
    </row>
    <row r="17" spans="1:4" ht="15.75" thickBot="1" x14ac:dyDescent="0.3">
      <c r="A17" s="40"/>
      <c r="B17" s="14" t="s">
        <v>6</v>
      </c>
      <c r="C17" s="7">
        <v>85</v>
      </c>
      <c r="D17" s="7">
        <v>85</v>
      </c>
    </row>
  </sheetData>
  <mergeCells count="8">
    <mergeCell ref="A12:A13"/>
    <mergeCell ref="A14:A15"/>
    <mergeCell ref="A16:A17"/>
    <mergeCell ref="A2:A3"/>
    <mergeCell ref="A4:A5"/>
    <mergeCell ref="A6:A7"/>
    <mergeCell ref="A8:A9"/>
    <mergeCell ref="A10:A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2"/>
  <sheetViews>
    <sheetView tabSelected="1" zoomScale="82" zoomScaleNormal="82" workbookViewId="0">
      <selection activeCell="L15" sqref="L15"/>
    </sheetView>
  </sheetViews>
  <sheetFormatPr baseColWidth="10" defaultRowHeight="15" x14ac:dyDescent="0.25"/>
  <cols>
    <col min="1" max="1" width="17" bestFit="1" customWidth="1"/>
    <col min="2" max="2" width="26.5703125" customWidth="1"/>
    <col min="3" max="4" width="12.5703125" bestFit="1" customWidth="1"/>
  </cols>
  <sheetData>
    <row r="1" spans="1:14" x14ac:dyDescent="0.25">
      <c r="A1" s="1" t="s">
        <v>15</v>
      </c>
      <c r="B1" s="1" t="s">
        <v>24</v>
      </c>
      <c r="C1" s="1" t="s">
        <v>25</v>
      </c>
      <c r="D1" s="1" t="s">
        <v>26</v>
      </c>
      <c r="E1" s="1" t="s">
        <v>27</v>
      </c>
      <c r="F1" s="22" t="s">
        <v>28</v>
      </c>
      <c r="G1" s="22" t="s">
        <v>29</v>
      </c>
      <c r="H1" s="22" t="s">
        <v>65</v>
      </c>
      <c r="I1" s="22" t="s">
        <v>29</v>
      </c>
      <c r="J1" s="48"/>
      <c r="K1" s="47" t="s">
        <v>83</v>
      </c>
      <c r="L1" s="47" t="s">
        <v>84</v>
      </c>
      <c r="M1" s="47" t="s">
        <v>85</v>
      </c>
      <c r="N1" s="47" t="s">
        <v>29</v>
      </c>
    </row>
    <row r="2" spans="1:14" x14ac:dyDescent="0.25">
      <c r="A2" s="1" t="s">
        <v>23</v>
      </c>
      <c r="B2" s="21">
        <v>0.99</v>
      </c>
      <c r="C2" s="1">
        <v>4.07</v>
      </c>
      <c r="D2" s="21">
        <v>1</v>
      </c>
      <c r="E2" s="1">
        <v>3.95</v>
      </c>
      <c r="F2" s="23">
        <f>AVERAGE(C2,E2)</f>
        <v>4.01</v>
      </c>
      <c r="G2" s="23">
        <f>_xlfn.STDEV.S(C2,E2)</f>
        <v>8.4852813742385777E-2</v>
      </c>
      <c r="H2" s="23">
        <f>AVERAGE(B2,D2)</f>
        <v>0.995</v>
      </c>
      <c r="I2" s="23">
        <f>STDEV(B2,D2)</f>
        <v>7.0710678118654814E-3</v>
      </c>
      <c r="J2" s="49" t="s">
        <v>86</v>
      </c>
      <c r="K2" s="15">
        <f>C2-C3</f>
        <v>1.5200000000000005</v>
      </c>
      <c r="L2" s="15">
        <f>E2-E3</f>
        <v>1.4400000000000004</v>
      </c>
      <c r="M2" s="15">
        <f>AVERAGE(K2:L2)</f>
        <v>1.4800000000000004</v>
      </c>
      <c r="N2" s="15">
        <f>STDEV(K2:L2)</f>
        <v>5.6568542494923851E-2</v>
      </c>
    </row>
    <row r="3" spans="1:14" x14ac:dyDescent="0.25">
      <c r="A3" s="1" t="s">
        <v>22</v>
      </c>
      <c r="B3" s="21">
        <v>1.23</v>
      </c>
      <c r="C3" s="1">
        <v>2.5499999999999998</v>
      </c>
      <c r="D3" s="21">
        <v>1.24</v>
      </c>
      <c r="E3" s="1">
        <v>2.5099999999999998</v>
      </c>
      <c r="F3" s="23">
        <f t="shared" ref="F3:F13" si="0">AVERAGE(C3,E3)</f>
        <v>2.5299999999999998</v>
      </c>
      <c r="G3" s="23">
        <f t="shared" ref="G3:G13" si="1">_xlfn.STDEV.S(C3,E3)</f>
        <v>2.8284271247461926E-2</v>
      </c>
      <c r="H3" s="23">
        <f t="shared" ref="H3:H13" si="2">AVERAGE(B3,D3)</f>
        <v>1.2349999999999999</v>
      </c>
      <c r="I3" s="23">
        <f t="shared" ref="I3:I13" si="3">STDEV(B3,D3)</f>
        <v>7.0710678118654814E-3</v>
      </c>
      <c r="J3" s="49" t="s">
        <v>87</v>
      </c>
      <c r="K3" s="15">
        <f>C4-C5</f>
        <v>0.9099999999999997</v>
      </c>
      <c r="L3" s="15">
        <f>E4-E5</f>
        <v>0.89999999999999991</v>
      </c>
      <c r="M3" s="15">
        <f t="shared" ref="M3:M9" si="4">AVERAGE(K3:L3)</f>
        <v>0.9049999999999998</v>
      </c>
      <c r="N3" s="15">
        <f t="shared" ref="N3:N9" si="5">STDEV(K3:L3)</f>
        <v>7.0710678118653244E-3</v>
      </c>
    </row>
    <row r="4" spans="1:14" x14ac:dyDescent="0.25">
      <c r="A4" s="1" t="s">
        <v>21</v>
      </c>
      <c r="B4" s="21">
        <v>0.7</v>
      </c>
      <c r="C4" s="1">
        <v>4.26</v>
      </c>
      <c r="D4" s="21">
        <v>0.71</v>
      </c>
      <c r="E4" s="1">
        <v>4.18</v>
      </c>
      <c r="F4" s="23">
        <f t="shared" si="0"/>
        <v>4.22</v>
      </c>
      <c r="G4" s="23">
        <f t="shared" si="1"/>
        <v>5.6568542494923851E-2</v>
      </c>
      <c r="H4" s="23">
        <f t="shared" si="2"/>
        <v>0.70499999999999996</v>
      </c>
      <c r="I4" s="23">
        <f t="shared" si="3"/>
        <v>7.0710678118654814E-3</v>
      </c>
      <c r="J4" s="49" t="s">
        <v>88</v>
      </c>
      <c r="K4" s="15">
        <f>C6-C9</f>
        <v>0.14999999999999991</v>
      </c>
      <c r="L4" s="15">
        <f>E6-E9</f>
        <v>0.14999999999999991</v>
      </c>
      <c r="M4" s="15">
        <f t="shared" si="4"/>
        <v>0.14999999999999991</v>
      </c>
      <c r="N4" s="15">
        <f t="shared" si="5"/>
        <v>0</v>
      </c>
    </row>
    <row r="5" spans="1:14" x14ac:dyDescent="0.25">
      <c r="A5" s="1" t="s">
        <v>20</v>
      </c>
      <c r="B5" s="21">
        <v>0.8</v>
      </c>
      <c r="C5" s="1">
        <v>3.35</v>
      </c>
      <c r="D5" s="21">
        <v>0.79</v>
      </c>
      <c r="E5" s="1">
        <v>3.28</v>
      </c>
      <c r="F5" s="23">
        <f t="shared" si="0"/>
        <v>3.3149999999999999</v>
      </c>
      <c r="G5" s="23">
        <f t="shared" si="1"/>
        <v>4.9497474683058526E-2</v>
      </c>
      <c r="H5" s="23">
        <f t="shared" si="2"/>
        <v>0.79500000000000004</v>
      </c>
      <c r="I5" s="23">
        <f t="shared" si="3"/>
        <v>7.0710678118654814E-3</v>
      </c>
      <c r="J5" s="49" t="s">
        <v>89</v>
      </c>
      <c r="K5" s="15">
        <f>C7-C9</f>
        <v>0.88999999999999968</v>
      </c>
      <c r="L5" s="15">
        <f>E7-E9</f>
        <v>0.81</v>
      </c>
      <c r="M5" s="15">
        <f t="shared" si="4"/>
        <v>0.84999999999999987</v>
      </c>
      <c r="N5" s="15">
        <f t="shared" si="5"/>
        <v>5.6568542494923539E-2</v>
      </c>
    </row>
    <row r="6" spans="1:14" x14ac:dyDescent="0.25">
      <c r="A6" s="1" t="s">
        <v>17</v>
      </c>
      <c r="B6" s="21">
        <v>1.77</v>
      </c>
      <c r="C6" s="1">
        <v>2.27</v>
      </c>
      <c r="D6" s="21">
        <v>1.66</v>
      </c>
      <c r="E6" s="1">
        <v>2.29</v>
      </c>
      <c r="F6" s="23">
        <f t="shared" si="0"/>
        <v>2.2800000000000002</v>
      </c>
      <c r="G6" s="23">
        <f t="shared" si="1"/>
        <v>1.4142135623730963E-2</v>
      </c>
      <c r="H6" s="23">
        <f t="shared" si="2"/>
        <v>1.7149999999999999</v>
      </c>
      <c r="I6" s="23">
        <f t="shared" si="3"/>
        <v>7.7781745930520299E-2</v>
      </c>
      <c r="J6" s="49" t="s">
        <v>90</v>
      </c>
      <c r="K6" s="15">
        <f>C8-C9</f>
        <v>2.12</v>
      </c>
      <c r="L6" s="15">
        <f>E8-E9</f>
        <v>2.1800000000000002</v>
      </c>
      <c r="M6" s="15">
        <f t="shared" si="4"/>
        <v>2.1500000000000004</v>
      </c>
      <c r="N6" s="15">
        <f t="shared" si="5"/>
        <v>4.2426406871192889E-2</v>
      </c>
    </row>
    <row r="7" spans="1:14" x14ac:dyDescent="0.25">
      <c r="A7" s="1" t="s">
        <v>18</v>
      </c>
      <c r="B7" s="21">
        <v>1.35</v>
      </c>
      <c r="C7" s="1">
        <v>3.01</v>
      </c>
      <c r="D7" s="21">
        <v>1.38</v>
      </c>
      <c r="E7" s="1">
        <v>2.95</v>
      </c>
      <c r="F7" s="23">
        <f t="shared" si="0"/>
        <v>2.98</v>
      </c>
      <c r="G7" s="23">
        <f t="shared" si="1"/>
        <v>4.2426406871192576E-2</v>
      </c>
      <c r="H7" s="23">
        <f t="shared" si="2"/>
        <v>1.365</v>
      </c>
      <c r="I7" s="23">
        <f t="shared" si="3"/>
        <v>2.1213203435596288E-2</v>
      </c>
      <c r="J7" s="49" t="s">
        <v>91</v>
      </c>
      <c r="K7" s="15">
        <f>C11-C10</f>
        <v>-1.3399999999999999</v>
      </c>
      <c r="L7" s="15">
        <f>E11-E10</f>
        <v>-1.4699999999999998</v>
      </c>
      <c r="M7" s="15">
        <f t="shared" si="4"/>
        <v>-1.4049999999999998</v>
      </c>
      <c r="N7" s="15">
        <f t="shared" si="5"/>
        <v>9.1923881554251102E-2</v>
      </c>
    </row>
    <row r="8" spans="1:14" x14ac:dyDescent="0.25">
      <c r="A8" s="1" t="s">
        <v>19</v>
      </c>
      <c r="B8" s="21">
        <v>1.21</v>
      </c>
      <c r="C8" s="1">
        <v>4.24</v>
      </c>
      <c r="D8" s="21">
        <v>1.23</v>
      </c>
      <c r="E8" s="1">
        <v>4.32</v>
      </c>
      <c r="F8" s="23">
        <f t="shared" si="0"/>
        <v>4.28</v>
      </c>
      <c r="G8" s="23">
        <f t="shared" si="1"/>
        <v>5.6568542494923851E-2</v>
      </c>
      <c r="H8" s="23">
        <f t="shared" si="2"/>
        <v>1.22</v>
      </c>
      <c r="I8" s="23">
        <f t="shared" si="3"/>
        <v>1.4142135623730963E-2</v>
      </c>
      <c r="J8" s="49" t="s">
        <v>92</v>
      </c>
      <c r="K8" s="15">
        <f>C12-C10</f>
        <v>-1.67</v>
      </c>
      <c r="L8" s="15">
        <f>E12-E10</f>
        <v>-1.7399999999999998</v>
      </c>
      <c r="M8" s="15">
        <f t="shared" si="4"/>
        <v>-1.7049999999999998</v>
      </c>
      <c r="N8" s="15">
        <f t="shared" si="5"/>
        <v>4.9497474683058214E-2</v>
      </c>
    </row>
    <row r="9" spans="1:14" x14ac:dyDescent="0.25">
      <c r="A9" s="1" t="s">
        <v>16</v>
      </c>
      <c r="B9" s="21">
        <v>1.85</v>
      </c>
      <c r="C9" s="1">
        <v>2.12</v>
      </c>
      <c r="D9" s="21">
        <v>1.87</v>
      </c>
      <c r="E9" s="1">
        <v>2.14</v>
      </c>
      <c r="F9" s="23">
        <f t="shared" si="0"/>
        <v>2.13</v>
      </c>
      <c r="G9" s="23">
        <f t="shared" si="1"/>
        <v>1.4142135623730963E-2</v>
      </c>
      <c r="H9" s="23">
        <f t="shared" si="2"/>
        <v>1.86</v>
      </c>
      <c r="I9" s="23">
        <f t="shared" si="3"/>
        <v>1.4142135623730963E-2</v>
      </c>
      <c r="J9" s="49" t="s">
        <v>93</v>
      </c>
      <c r="K9">
        <f>C13-C10</f>
        <v>-1.3499999999999996</v>
      </c>
      <c r="L9">
        <f>E13-E10</f>
        <v>-1.4099999999999997</v>
      </c>
      <c r="M9" s="15">
        <f t="shared" si="4"/>
        <v>-1.3799999999999997</v>
      </c>
      <c r="N9" s="15">
        <f t="shared" si="5"/>
        <v>4.2426406871192889E-2</v>
      </c>
    </row>
    <row r="10" spans="1:14" x14ac:dyDescent="0.25">
      <c r="A10" s="1" t="s">
        <v>61</v>
      </c>
      <c r="B10" s="21">
        <v>0.68</v>
      </c>
      <c r="C10" s="1">
        <v>4.93</v>
      </c>
      <c r="D10" s="1">
        <v>0.63</v>
      </c>
      <c r="E10" s="1">
        <v>5.01</v>
      </c>
      <c r="F10" s="23">
        <f t="shared" si="0"/>
        <v>4.97</v>
      </c>
      <c r="G10" s="23">
        <f t="shared" si="1"/>
        <v>5.6568542494923851E-2</v>
      </c>
      <c r="H10" s="23">
        <f t="shared" si="2"/>
        <v>0.65500000000000003</v>
      </c>
      <c r="I10" s="23">
        <f t="shared" si="3"/>
        <v>3.5355339059327411E-2</v>
      </c>
      <c r="J10" s="49"/>
    </row>
    <row r="11" spans="1:14" x14ac:dyDescent="0.25">
      <c r="A11" s="1" t="s">
        <v>62</v>
      </c>
      <c r="B11" s="21">
        <v>0.87</v>
      </c>
      <c r="C11" s="1">
        <v>3.59</v>
      </c>
      <c r="D11" s="1">
        <v>0.9</v>
      </c>
      <c r="E11" s="1">
        <v>3.54</v>
      </c>
      <c r="F11" s="23">
        <f t="shared" si="0"/>
        <v>3.5649999999999999</v>
      </c>
      <c r="G11" s="23">
        <f t="shared" si="1"/>
        <v>3.5355339059327251E-2</v>
      </c>
      <c r="H11" s="23">
        <f t="shared" si="2"/>
        <v>0.88500000000000001</v>
      </c>
      <c r="I11" s="23">
        <f t="shared" si="3"/>
        <v>2.1213203435596444E-2</v>
      </c>
      <c r="J11" s="49"/>
    </row>
    <row r="12" spans="1:14" x14ac:dyDescent="0.25">
      <c r="A12" s="1" t="s">
        <v>63</v>
      </c>
      <c r="B12" s="21">
        <v>0.89</v>
      </c>
      <c r="C12" s="1">
        <v>3.26</v>
      </c>
      <c r="D12" s="1">
        <v>0.91</v>
      </c>
      <c r="E12" s="1">
        <v>3.27</v>
      </c>
      <c r="F12" s="23">
        <f t="shared" si="0"/>
        <v>3.2649999999999997</v>
      </c>
      <c r="G12" s="23">
        <f t="shared" si="1"/>
        <v>7.0710678118656384E-3</v>
      </c>
      <c r="H12" s="23">
        <f t="shared" si="2"/>
        <v>0.9</v>
      </c>
      <c r="I12" s="23">
        <f t="shared" si="3"/>
        <v>1.4142135623730963E-2</v>
      </c>
      <c r="J12" s="49"/>
    </row>
    <row r="13" spans="1:14" x14ac:dyDescent="0.25">
      <c r="A13" s="1" t="s">
        <v>64</v>
      </c>
      <c r="B13" s="21">
        <v>0.88</v>
      </c>
      <c r="C13" s="1">
        <v>3.58</v>
      </c>
      <c r="D13" s="1">
        <v>0.88</v>
      </c>
      <c r="E13" s="1">
        <v>3.6</v>
      </c>
      <c r="F13" s="23">
        <f t="shared" si="0"/>
        <v>3.59</v>
      </c>
      <c r="G13" s="23">
        <f t="shared" si="1"/>
        <v>1.4142135623730963E-2</v>
      </c>
      <c r="H13" s="23">
        <f t="shared" si="2"/>
        <v>0.88</v>
      </c>
      <c r="I13" s="23">
        <f t="shared" si="3"/>
        <v>0</v>
      </c>
      <c r="J13" s="49"/>
    </row>
    <row r="14" spans="1:14" ht="15.75" thickBot="1" x14ac:dyDescent="0.3"/>
    <row r="15" spans="1:14" ht="34.5" customHeight="1" x14ac:dyDescent="0.3">
      <c r="A15" s="26" t="s">
        <v>51</v>
      </c>
      <c r="B15" s="25" t="s">
        <v>52</v>
      </c>
      <c r="C15" s="27" t="s">
        <v>30</v>
      </c>
      <c r="D15" s="27" t="s">
        <v>53</v>
      </c>
    </row>
    <row r="16" spans="1:14" ht="16.5" x14ac:dyDescent="0.3">
      <c r="A16" s="41" t="s">
        <v>32</v>
      </c>
      <c r="B16" s="29">
        <v>0</v>
      </c>
      <c r="C16" s="29" t="s">
        <v>82</v>
      </c>
      <c r="D16" s="29" t="s">
        <v>70</v>
      </c>
      <c r="E16" s="15"/>
      <c r="F16" s="15"/>
    </row>
    <row r="17" spans="1:6" ht="16.5" x14ac:dyDescent="0.3">
      <c r="A17" s="42"/>
      <c r="B17" s="24">
        <v>15</v>
      </c>
      <c r="C17" s="24" t="s">
        <v>54</v>
      </c>
      <c r="D17" s="24" t="s">
        <v>71</v>
      </c>
      <c r="E17" s="15"/>
      <c r="F17" s="15"/>
    </row>
    <row r="18" spans="1:6" ht="16.5" x14ac:dyDescent="0.3">
      <c r="A18" s="42"/>
      <c r="B18" s="24">
        <v>30</v>
      </c>
      <c r="C18" s="24" t="s">
        <v>35</v>
      </c>
      <c r="D18" s="24" t="s">
        <v>35</v>
      </c>
      <c r="E18" s="15"/>
      <c r="F18" s="15"/>
    </row>
    <row r="19" spans="1:6" ht="16.5" x14ac:dyDescent="0.3">
      <c r="A19" s="43"/>
      <c r="B19" s="30">
        <v>50</v>
      </c>
      <c r="C19" s="30" t="s">
        <v>35</v>
      </c>
      <c r="D19" s="30" t="s">
        <v>35</v>
      </c>
      <c r="E19" s="15"/>
      <c r="F19" s="15"/>
    </row>
    <row r="20" spans="1:6" ht="16.5" x14ac:dyDescent="0.3">
      <c r="A20" s="44" t="s">
        <v>31</v>
      </c>
      <c r="B20" s="31">
        <v>0</v>
      </c>
      <c r="C20" s="31" t="s">
        <v>66</v>
      </c>
      <c r="D20" s="31" t="s">
        <v>78</v>
      </c>
      <c r="E20" s="15"/>
      <c r="F20" s="15"/>
    </row>
    <row r="21" spans="1:6" ht="16.5" x14ac:dyDescent="0.3">
      <c r="A21" s="42"/>
      <c r="B21" s="24">
        <v>15</v>
      </c>
      <c r="C21" s="24" t="s">
        <v>67</v>
      </c>
      <c r="D21" s="24" t="s">
        <v>79</v>
      </c>
      <c r="E21" s="15"/>
      <c r="F21" s="15"/>
    </row>
    <row r="22" spans="1:6" ht="16.5" x14ac:dyDescent="0.3">
      <c r="A22" s="42"/>
      <c r="B22" s="24">
        <v>30</v>
      </c>
      <c r="C22" s="24" t="s">
        <v>68</v>
      </c>
      <c r="D22" s="24" t="s">
        <v>80</v>
      </c>
      <c r="E22" s="15"/>
      <c r="F22" s="15"/>
    </row>
    <row r="23" spans="1:6" ht="16.5" x14ac:dyDescent="0.3">
      <c r="A23" s="43"/>
      <c r="B23" s="30">
        <v>50</v>
      </c>
      <c r="C23" s="30" t="s">
        <v>69</v>
      </c>
      <c r="D23" s="30" t="s">
        <v>81</v>
      </c>
      <c r="E23" s="15"/>
      <c r="F23" s="15"/>
    </row>
    <row r="24" spans="1:6" ht="16.5" x14ac:dyDescent="0.3">
      <c r="A24" s="44" t="s">
        <v>33</v>
      </c>
      <c r="B24" s="31">
        <v>0</v>
      </c>
      <c r="C24" s="31" t="s">
        <v>55</v>
      </c>
      <c r="D24" s="31" t="s">
        <v>73</v>
      </c>
      <c r="E24" s="15"/>
      <c r="F24" s="15"/>
    </row>
    <row r="25" spans="1:6" ht="16.5" x14ac:dyDescent="0.3">
      <c r="A25" s="42"/>
      <c r="B25" s="24">
        <v>15</v>
      </c>
      <c r="C25" s="24" t="s">
        <v>56</v>
      </c>
      <c r="D25" s="24" t="s">
        <v>72</v>
      </c>
      <c r="E25" s="15"/>
      <c r="F25" s="15"/>
    </row>
    <row r="26" spans="1:6" ht="16.5" x14ac:dyDescent="0.3">
      <c r="A26" s="42"/>
      <c r="B26" s="24">
        <v>30</v>
      </c>
      <c r="C26" s="24" t="s">
        <v>35</v>
      </c>
      <c r="D26" s="24" t="s">
        <v>35</v>
      </c>
      <c r="E26" s="15"/>
      <c r="F26" s="15"/>
    </row>
    <row r="27" spans="1:6" ht="16.5" x14ac:dyDescent="0.3">
      <c r="A27" s="43"/>
      <c r="B27" s="30">
        <v>50</v>
      </c>
      <c r="C27" s="30" t="s">
        <v>35</v>
      </c>
      <c r="D27" s="30" t="s">
        <v>35</v>
      </c>
      <c r="E27" s="15"/>
      <c r="F27" s="15"/>
    </row>
    <row r="28" spans="1:6" ht="16.5" x14ac:dyDescent="0.3">
      <c r="A28" s="42" t="s">
        <v>34</v>
      </c>
      <c r="B28" s="24">
        <v>0</v>
      </c>
      <c r="C28" s="24" t="s">
        <v>57</v>
      </c>
      <c r="D28" s="24" t="s">
        <v>77</v>
      </c>
    </row>
    <row r="29" spans="1:6" ht="16.5" x14ac:dyDescent="0.3">
      <c r="A29" s="42"/>
      <c r="B29" s="24">
        <v>15</v>
      </c>
      <c r="C29" s="24" t="s">
        <v>58</v>
      </c>
      <c r="D29" s="24" t="s">
        <v>74</v>
      </c>
    </row>
    <row r="30" spans="1:6" ht="16.5" x14ac:dyDescent="0.3">
      <c r="A30" s="42"/>
      <c r="B30" s="24">
        <v>30</v>
      </c>
      <c r="C30" s="24" t="s">
        <v>59</v>
      </c>
      <c r="D30" s="24" t="s">
        <v>75</v>
      </c>
    </row>
    <row r="31" spans="1:6" ht="20.25" customHeight="1" x14ac:dyDescent="0.25">
      <c r="A31" s="45"/>
      <c r="B31" s="28">
        <v>50</v>
      </c>
      <c r="C31" s="28" t="s">
        <v>60</v>
      </c>
      <c r="D31" s="28" t="s">
        <v>76</v>
      </c>
    </row>
    <row r="32" spans="1:6" s="16" customFormat="1" ht="0.75" customHeight="1" thickBot="1" x14ac:dyDescent="0.3">
      <c r="A32" s="17"/>
      <c r="B32" s="18"/>
      <c r="C32" s="18"/>
      <c r="D32" s="32"/>
    </row>
  </sheetData>
  <mergeCells count="4">
    <mergeCell ref="A16:A19"/>
    <mergeCell ref="A20:A23"/>
    <mergeCell ref="A24:A27"/>
    <mergeCell ref="A28:A3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9"/>
  <sheetViews>
    <sheetView workbookViewId="0">
      <selection activeCell="J21" sqref="J21"/>
    </sheetView>
  </sheetViews>
  <sheetFormatPr baseColWidth="10" defaultRowHeight="15" x14ac:dyDescent="0.25"/>
  <cols>
    <col min="5" max="5" width="12.140625" bestFit="1" customWidth="1"/>
  </cols>
  <sheetData>
    <row r="1" spans="1:15" x14ac:dyDescent="0.25">
      <c r="A1" t="s">
        <v>15</v>
      </c>
      <c r="B1" t="s">
        <v>13</v>
      </c>
      <c r="C1" t="s">
        <v>14</v>
      </c>
      <c r="E1" t="s">
        <v>15</v>
      </c>
      <c r="F1" t="s">
        <v>13</v>
      </c>
      <c r="G1" t="s">
        <v>14</v>
      </c>
      <c r="I1" t="s">
        <v>15</v>
      </c>
      <c r="J1" t="s">
        <v>13</v>
      </c>
      <c r="K1" t="s">
        <v>14</v>
      </c>
      <c r="M1" t="s">
        <v>36</v>
      </c>
      <c r="N1" t="s">
        <v>13</v>
      </c>
      <c r="O1" t="s">
        <v>37</v>
      </c>
    </row>
    <row r="2" spans="1:15" x14ac:dyDescent="0.25">
      <c r="A2" t="s">
        <v>16</v>
      </c>
      <c r="B2">
        <v>0</v>
      </c>
      <c r="C2">
        <v>7</v>
      </c>
      <c r="E2" t="s">
        <v>16</v>
      </c>
      <c r="F2">
        <v>0</v>
      </c>
      <c r="G2">
        <v>7</v>
      </c>
      <c r="M2" t="s">
        <v>38</v>
      </c>
      <c r="N2">
        <v>0</v>
      </c>
      <c r="O2">
        <v>7</v>
      </c>
    </row>
    <row r="3" spans="1:15" x14ac:dyDescent="0.25">
      <c r="A3" t="s">
        <v>16</v>
      </c>
      <c r="B3">
        <v>0</v>
      </c>
      <c r="C3">
        <v>7</v>
      </c>
      <c r="I3" t="s">
        <v>16</v>
      </c>
      <c r="J3">
        <v>0</v>
      </c>
      <c r="K3">
        <v>7</v>
      </c>
      <c r="M3" t="s">
        <v>38</v>
      </c>
      <c r="N3">
        <v>1</v>
      </c>
      <c r="O3">
        <v>7</v>
      </c>
    </row>
    <row r="4" spans="1:15" x14ac:dyDescent="0.25">
      <c r="A4" t="s">
        <v>16</v>
      </c>
      <c r="B4">
        <v>1</v>
      </c>
      <c r="C4">
        <v>9.82</v>
      </c>
      <c r="E4" t="s">
        <v>16</v>
      </c>
      <c r="F4">
        <v>1</v>
      </c>
      <c r="G4">
        <v>9.82</v>
      </c>
      <c r="M4" t="s">
        <v>38</v>
      </c>
      <c r="N4">
        <v>2</v>
      </c>
      <c r="O4">
        <v>11.52</v>
      </c>
    </row>
    <row r="5" spans="1:15" x14ac:dyDescent="0.25">
      <c r="A5" t="s">
        <v>16</v>
      </c>
      <c r="B5">
        <v>1</v>
      </c>
      <c r="C5">
        <v>9.4350000000000005</v>
      </c>
      <c r="I5" t="s">
        <v>16</v>
      </c>
      <c r="J5">
        <v>1</v>
      </c>
      <c r="K5">
        <v>9.4350000000000005</v>
      </c>
      <c r="M5" t="s">
        <v>38</v>
      </c>
      <c r="N5">
        <v>3</v>
      </c>
      <c r="O5">
        <v>13.19</v>
      </c>
    </row>
    <row r="6" spans="1:15" x14ac:dyDescent="0.25">
      <c r="A6" t="s">
        <v>16</v>
      </c>
      <c r="B6">
        <v>2</v>
      </c>
      <c r="C6">
        <v>36.880000000000003</v>
      </c>
      <c r="E6" t="s">
        <v>16</v>
      </c>
      <c r="F6">
        <v>2</v>
      </c>
      <c r="G6">
        <v>36.880000000000003</v>
      </c>
      <c r="M6" t="s">
        <v>38</v>
      </c>
      <c r="N6">
        <v>4</v>
      </c>
      <c r="O6">
        <v>18.37</v>
      </c>
    </row>
    <row r="7" spans="1:15" x14ac:dyDescent="0.25">
      <c r="A7" t="s">
        <v>16</v>
      </c>
      <c r="B7">
        <v>2</v>
      </c>
      <c r="C7">
        <v>35.835000000000001</v>
      </c>
      <c r="I7" t="s">
        <v>16</v>
      </c>
      <c r="J7">
        <v>2</v>
      </c>
      <c r="K7">
        <v>35.835000000000001</v>
      </c>
      <c r="M7" t="s">
        <v>38</v>
      </c>
      <c r="N7">
        <v>5</v>
      </c>
      <c r="O7">
        <v>23.99</v>
      </c>
    </row>
    <row r="8" spans="1:15" x14ac:dyDescent="0.25">
      <c r="A8" t="s">
        <v>16</v>
      </c>
      <c r="B8">
        <v>3</v>
      </c>
      <c r="C8">
        <v>71.674999999999997</v>
      </c>
      <c r="E8" t="s">
        <v>16</v>
      </c>
      <c r="F8">
        <v>3</v>
      </c>
      <c r="G8">
        <v>71.674999999999997</v>
      </c>
      <c r="M8" t="s">
        <v>38</v>
      </c>
      <c r="N8">
        <v>6</v>
      </c>
      <c r="O8">
        <v>31.07</v>
      </c>
    </row>
    <row r="9" spans="1:15" x14ac:dyDescent="0.25">
      <c r="A9" t="s">
        <v>16</v>
      </c>
      <c r="B9">
        <v>3</v>
      </c>
      <c r="C9">
        <v>71.484999999999999</v>
      </c>
      <c r="I9" t="s">
        <v>16</v>
      </c>
      <c r="J9">
        <v>3</v>
      </c>
      <c r="K9">
        <v>71.484999999999999</v>
      </c>
      <c r="M9" t="s">
        <v>38</v>
      </c>
      <c r="N9">
        <v>7</v>
      </c>
      <c r="O9">
        <v>38.39</v>
      </c>
    </row>
    <row r="10" spans="1:15" x14ac:dyDescent="0.25">
      <c r="A10" t="s">
        <v>16</v>
      </c>
      <c r="B10">
        <v>4</v>
      </c>
      <c r="C10">
        <v>85</v>
      </c>
      <c r="E10" t="s">
        <v>16</v>
      </c>
      <c r="F10">
        <v>4</v>
      </c>
      <c r="G10">
        <v>85</v>
      </c>
      <c r="M10" t="s">
        <v>38</v>
      </c>
      <c r="N10">
        <v>8</v>
      </c>
      <c r="O10">
        <v>48.48</v>
      </c>
    </row>
    <row r="11" spans="1:15" x14ac:dyDescent="0.25">
      <c r="A11" t="s">
        <v>16</v>
      </c>
      <c r="B11">
        <v>4</v>
      </c>
      <c r="C11">
        <v>85</v>
      </c>
      <c r="I11" t="s">
        <v>16</v>
      </c>
      <c r="J11">
        <v>4</v>
      </c>
      <c r="K11">
        <v>85</v>
      </c>
      <c r="M11" t="s">
        <v>38</v>
      </c>
      <c r="N11">
        <v>11</v>
      </c>
      <c r="O11">
        <v>85</v>
      </c>
    </row>
    <row r="12" spans="1:15" x14ac:dyDescent="0.25">
      <c r="A12" t="s">
        <v>17</v>
      </c>
      <c r="B12">
        <v>0</v>
      </c>
      <c r="C12">
        <v>7</v>
      </c>
      <c r="E12" t="s">
        <v>17</v>
      </c>
      <c r="F12">
        <v>0</v>
      </c>
      <c r="G12">
        <v>7</v>
      </c>
      <c r="M12" t="s">
        <v>39</v>
      </c>
      <c r="N12">
        <v>0</v>
      </c>
      <c r="O12">
        <v>7</v>
      </c>
    </row>
    <row r="13" spans="1:15" x14ac:dyDescent="0.25">
      <c r="A13" t="s">
        <v>17</v>
      </c>
      <c r="B13">
        <v>0</v>
      </c>
      <c r="C13">
        <v>7</v>
      </c>
      <c r="I13" t="s">
        <v>17</v>
      </c>
      <c r="J13">
        <v>0</v>
      </c>
      <c r="K13">
        <v>7</v>
      </c>
      <c r="M13" t="s">
        <v>39</v>
      </c>
      <c r="N13">
        <v>1</v>
      </c>
      <c r="O13">
        <v>7</v>
      </c>
    </row>
    <row r="14" spans="1:15" x14ac:dyDescent="0.25">
      <c r="A14" t="s">
        <v>17</v>
      </c>
      <c r="B14">
        <v>1</v>
      </c>
      <c r="C14">
        <v>8.9450000000000003</v>
      </c>
      <c r="E14" t="s">
        <v>17</v>
      </c>
      <c r="F14">
        <v>1</v>
      </c>
      <c r="G14">
        <v>8.9450000000000003</v>
      </c>
      <c r="M14" t="s">
        <v>39</v>
      </c>
      <c r="N14">
        <v>2</v>
      </c>
      <c r="O14">
        <v>11.28</v>
      </c>
    </row>
    <row r="15" spans="1:15" x14ac:dyDescent="0.25">
      <c r="A15" t="s">
        <v>17</v>
      </c>
      <c r="B15">
        <v>1</v>
      </c>
      <c r="C15">
        <v>9.4450000000000003</v>
      </c>
      <c r="I15" t="s">
        <v>17</v>
      </c>
      <c r="J15">
        <v>1</v>
      </c>
      <c r="K15">
        <v>9.4450000000000003</v>
      </c>
      <c r="M15" t="s">
        <v>39</v>
      </c>
      <c r="N15">
        <v>3</v>
      </c>
      <c r="O15">
        <v>14.22</v>
      </c>
    </row>
    <row r="16" spans="1:15" x14ac:dyDescent="0.25">
      <c r="A16" t="s">
        <v>17</v>
      </c>
      <c r="B16">
        <v>2</v>
      </c>
      <c r="C16">
        <v>31.490000000000002</v>
      </c>
      <c r="E16" t="s">
        <v>17</v>
      </c>
      <c r="F16">
        <v>2</v>
      </c>
      <c r="G16">
        <v>31.490000000000002</v>
      </c>
      <c r="M16" t="s">
        <v>39</v>
      </c>
      <c r="N16">
        <v>4</v>
      </c>
      <c r="O16">
        <v>19.41</v>
      </c>
    </row>
    <row r="17" spans="1:15" x14ac:dyDescent="0.25">
      <c r="A17" t="s">
        <v>17</v>
      </c>
      <c r="B17">
        <v>2</v>
      </c>
      <c r="C17">
        <v>31.630000000000003</v>
      </c>
      <c r="I17" t="s">
        <v>17</v>
      </c>
      <c r="J17">
        <v>2</v>
      </c>
      <c r="K17">
        <v>31.630000000000003</v>
      </c>
      <c r="M17" t="s">
        <v>39</v>
      </c>
      <c r="N17">
        <v>5</v>
      </c>
      <c r="O17">
        <v>26.07</v>
      </c>
    </row>
    <row r="18" spans="1:15" x14ac:dyDescent="0.25">
      <c r="A18" t="s">
        <v>17</v>
      </c>
      <c r="B18">
        <v>3</v>
      </c>
      <c r="C18">
        <v>66.424999999999997</v>
      </c>
      <c r="E18" t="s">
        <v>17</v>
      </c>
      <c r="F18">
        <v>3</v>
      </c>
      <c r="G18">
        <v>66.424999999999997</v>
      </c>
      <c r="M18" t="s">
        <v>39</v>
      </c>
      <c r="N18">
        <v>6</v>
      </c>
      <c r="O18">
        <v>33.71</v>
      </c>
    </row>
    <row r="19" spans="1:15" x14ac:dyDescent="0.25">
      <c r="A19" t="s">
        <v>17</v>
      </c>
      <c r="B19">
        <v>3</v>
      </c>
      <c r="C19">
        <v>63.849999999999994</v>
      </c>
      <c r="I19" t="s">
        <v>17</v>
      </c>
      <c r="J19">
        <v>3</v>
      </c>
      <c r="K19">
        <v>63.849999999999994</v>
      </c>
      <c r="M19" t="s">
        <v>39</v>
      </c>
      <c r="N19">
        <v>7</v>
      </c>
      <c r="O19">
        <v>40.25</v>
      </c>
    </row>
    <row r="20" spans="1:15" x14ac:dyDescent="0.25">
      <c r="A20" t="s">
        <v>17</v>
      </c>
      <c r="B20">
        <v>4</v>
      </c>
      <c r="C20">
        <v>85</v>
      </c>
      <c r="E20" t="s">
        <v>17</v>
      </c>
      <c r="F20">
        <v>4</v>
      </c>
      <c r="G20">
        <v>85</v>
      </c>
      <c r="M20" t="s">
        <v>39</v>
      </c>
      <c r="N20">
        <v>8</v>
      </c>
      <c r="O20">
        <v>51.57</v>
      </c>
    </row>
    <row r="21" spans="1:15" x14ac:dyDescent="0.25">
      <c r="A21" t="s">
        <v>17</v>
      </c>
      <c r="B21">
        <v>4</v>
      </c>
      <c r="C21">
        <v>85</v>
      </c>
      <c r="I21" t="s">
        <v>17</v>
      </c>
      <c r="J21">
        <v>4</v>
      </c>
      <c r="K21">
        <v>85</v>
      </c>
      <c r="M21" t="s">
        <v>39</v>
      </c>
      <c r="N21">
        <v>11</v>
      </c>
      <c r="O21">
        <v>85</v>
      </c>
    </row>
    <row r="22" spans="1:15" x14ac:dyDescent="0.25">
      <c r="A22" t="s">
        <v>18</v>
      </c>
      <c r="B22">
        <v>0</v>
      </c>
      <c r="C22">
        <v>7</v>
      </c>
      <c r="E22" t="s">
        <v>18</v>
      </c>
      <c r="F22">
        <v>0</v>
      </c>
      <c r="G22">
        <v>7</v>
      </c>
    </row>
    <row r="23" spans="1:15" x14ac:dyDescent="0.25">
      <c r="A23" t="s">
        <v>18</v>
      </c>
      <c r="B23">
        <v>0</v>
      </c>
      <c r="C23">
        <v>7</v>
      </c>
      <c r="I23" t="s">
        <v>18</v>
      </c>
      <c r="J23">
        <v>0</v>
      </c>
      <c r="K23">
        <v>7</v>
      </c>
    </row>
    <row r="24" spans="1:15" x14ac:dyDescent="0.25">
      <c r="A24" t="s">
        <v>18</v>
      </c>
      <c r="B24">
        <v>1</v>
      </c>
      <c r="C24">
        <v>7</v>
      </c>
      <c r="E24" t="s">
        <v>18</v>
      </c>
      <c r="F24">
        <v>1</v>
      </c>
      <c r="G24">
        <v>7</v>
      </c>
    </row>
    <row r="25" spans="1:15" x14ac:dyDescent="0.25">
      <c r="A25" t="s">
        <v>18</v>
      </c>
      <c r="B25">
        <v>1</v>
      </c>
      <c r="C25">
        <v>7</v>
      </c>
      <c r="I25" t="s">
        <v>18</v>
      </c>
      <c r="J25">
        <v>1</v>
      </c>
      <c r="K25">
        <v>7</v>
      </c>
    </row>
    <row r="26" spans="1:15" x14ac:dyDescent="0.25">
      <c r="A26" t="s">
        <v>18</v>
      </c>
      <c r="B26">
        <v>2</v>
      </c>
      <c r="C26">
        <v>16.98</v>
      </c>
      <c r="E26" t="s">
        <v>18</v>
      </c>
      <c r="F26">
        <v>2</v>
      </c>
      <c r="G26">
        <v>16.98</v>
      </c>
    </row>
    <row r="27" spans="1:15" x14ac:dyDescent="0.25">
      <c r="A27" t="s">
        <v>18</v>
      </c>
      <c r="B27">
        <v>2</v>
      </c>
      <c r="C27">
        <v>18.18</v>
      </c>
      <c r="I27" t="s">
        <v>18</v>
      </c>
      <c r="J27">
        <v>2</v>
      </c>
      <c r="K27">
        <v>18.18</v>
      </c>
    </row>
    <row r="28" spans="1:15" x14ac:dyDescent="0.25">
      <c r="A28" t="s">
        <v>18</v>
      </c>
      <c r="B28">
        <v>3</v>
      </c>
      <c r="C28">
        <v>41.384999999999998</v>
      </c>
      <c r="E28" t="s">
        <v>18</v>
      </c>
      <c r="F28">
        <v>3</v>
      </c>
      <c r="G28">
        <v>41.384999999999998</v>
      </c>
    </row>
    <row r="29" spans="1:15" x14ac:dyDescent="0.25">
      <c r="A29" t="s">
        <v>18</v>
      </c>
      <c r="B29">
        <v>3</v>
      </c>
      <c r="C29">
        <v>42.010000000000005</v>
      </c>
      <c r="I29" t="s">
        <v>18</v>
      </c>
      <c r="J29">
        <v>3</v>
      </c>
      <c r="K29">
        <v>42.010000000000005</v>
      </c>
    </row>
    <row r="30" spans="1:15" x14ac:dyDescent="0.25">
      <c r="A30" t="s">
        <v>18</v>
      </c>
      <c r="B30">
        <v>4</v>
      </c>
      <c r="C30">
        <v>65.965000000000003</v>
      </c>
      <c r="E30" t="s">
        <v>18</v>
      </c>
      <c r="F30">
        <v>4</v>
      </c>
      <c r="G30">
        <v>65.965000000000003</v>
      </c>
    </row>
    <row r="31" spans="1:15" x14ac:dyDescent="0.25">
      <c r="A31" t="s">
        <v>18</v>
      </c>
      <c r="B31">
        <v>4</v>
      </c>
      <c r="C31">
        <v>68.759999999999991</v>
      </c>
      <c r="I31" t="s">
        <v>18</v>
      </c>
      <c r="J31">
        <v>4</v>
      </c>
      <c r="K31">
        <v>68.759999999999991</v>
      </c>
    </row>
    <row r="32" spans="1:15" x14ac:dyDescent="0.25">
      <c r="A32" t="s">
        <v>18</v>
      </c>
      <c r="B32">
        <v>5</v>
      </c>
      <c r="C32">
        <v>85</v>
      </c>
      <c r="E32" t="s">
        <v>18</v>
      </c>
      <c r="F32">
        <v>5</v>
      </c>
      <c r="G32">
        <v>85</v>
      </c>
    </row>
    <row r="33" spans="1:11" x14ac:dyDescent="0.25">
      <c r="A33" t="s">
        <v>18</v>
      </c>
      <c r="B33">
        <v>5</v>
      </c>
      <c r="C33">
        <v>85</v>
      </c>
      <c r="I33" t="s">
        <v>18</v>
      </c>
      <c r="J33">
        <v>5</v>
      </c>
      <c r="K33">
        <v>85</v>
      </c>
    </row>
    <row r="34" spans="1:11" x14ac:dyDescent="0.25">
      <c r="A34" t="s">
        <v>19</v>
      </c>
      <c r="B34">
        <v>0</v>
      </c>
      <c r="C34">
        <v>7</v>
      </c>
      <c r="E34" t="s">
        <v>19</v>
      </c>
      <c r="F34">
        <v>0</v>
      </c>
      <c r="G34">
        <v>7</v>
      </c>
    </row>
    <row r="35" spans="1:11" x14ac:dyDescent="0.25">
      <c r="A35" t="s">
        <v>19</v>
      </c>
      <c r="B35">
        <v>0</v>
      </c>
      <c r="C35">
        <v>7</v>
      </c>
      <c r="I35" t="s">
        <v>19</v>
      </c>
      <c r="J35">
        <v>0</v>
      </c>
      <c r="K35">
        <v>7</v>
      </c>
    </row>
    <row r="36" spans="1:11" x14ac:dyDescent="0.25">
      <c r="A36" t="s">
        <v>19</v>
      </c>
      <c r="B36">
        <v>1</v>
      </c>
      <c r="C36">
        <v>7</v>
      </c>
      <c r="E36" t="s">
        <v>19</v>
      </c>
      <c r="F36">
        <v>1</v>
      </c>
      <c r="G36">
        <v>7</v>
      </c>
    </row>
    <row r="37" spans="1:11" x14ac:dyDescent="0.25">
      <c r="A37" t="s">
        <v>19</v>
      </c>
      <c r="B37">
        <v>1</v>
      </c>
      <c r="C37">
        <v>7</v>
      </c>
      <c r="I37" t="s">
        <v>19</v>
      </c>
      <c r="J37">
        <v>1</v>
      </c>
      <c r="K37">
        <v>7</v>
      </c>
    </row>
    <row r="38" spans="1:11" x14ac:dyDescent="0.25">
      <c r="A38" t="s">
        <v>19</v>
      </c>
      <c r="B38">
        <v>2</v>
      </c>
      <c r="C38">
        <v>7</v>
      </c>
      <c r="E38" t="s">
        <v>19</v>
      </c>
      <c r="F38">
        <v>2</v>
      </c>
      <c r="G38">
        <v>7</v>
      </c>
    </row>
    <row r="39" spans="1:11" x14ac:dyDescent="0.25">
      <c r="A39" t="s">
        <v>19</v>
      </c>
      <c r="B39">
        <v>2</v>
      </c>
      <c r="C39">
        <v>7</v>
      </c>
      <c r="I39" t="s">
        <v>19</v>
      </c>
      <c r="J39">
        <v>2</v>
      </c>
      <c r="K39">
        <v>7</v>
      </c>
    </row>
    <row r="40" spans="1:11" x14ac:dyDescent="0.25">
      <c r="A40" t="s">
        <v>19</v>
      </c>
      <c r="B40">
        <v>3</v>
      </c>
      <c r="C40">
        <v>16.829999999999998</v>
      </c>
      <c r="E40" t="s">
        <v>19</v>
      </c>
      <c r="F40">
        <v>3</v>
      </c>
      <c r="G40">
        <v>16.829999999999998</v>
      </c>
    </row>
    <row r="41" spans="1:11" x14ac:dyDescent="0.25">
      <c r="A41" t="s">
        <v>19</v>
      </c>
      <c r="B41">
        <v>3</v>
      </c>
      <c r="C41">
        <v>16.225000000000001</v>
      </c>
      <c r="I41" t="s">
        <v>19</v>
      </c>
      <c r="J41">
        <v>3</v>
      </c>
      <c r="K41">
        <v>16.225000000000001</v>
      </c>
    </row>
    <row r="42" spans="1:11" x14ac:dyDescent="0.25">
      <c r="A42" t="s">
        <v>19</v>
      </c>
      <c r="B42">
        <v>4</v>
      </c>
      <c r="C42">
        <v>33.42</v>
      </c>
      <c r="E42" t="s">
        <v>19</v>
      </c>
      <c r="F42">
        <v>4</v>
      </c>
      <c r="G42">
        <v>33.42</v>
      </c>
    </row>
    <row r="43" spans="1:11" x14ac:dyDescent="0.25">
      <c r="A43" t="s">
        <v>19</v>
      </c>
      <c r="B43">
        <v>4</v>
      </c>
      <c r="C43">
        <v>31.155000000000001</v>
      </c>
      <c r="I43" t="s">
        <v>19</v>
      </c>
      <c r="J43">
        <v>4</v>
      </c>
      <c r="K43">
        <v>31.155000000000001</v>
      </c>
    </row>
    <row r="44" spans="1:11" x14ac:dyDescent="0.25">
      <c r="A44" t="s">
        <v>19</v>
      </c>
      <c r="B44">
        <v>5</v>
      </c>
      <c r="C44">
        <v>59.424999999999997</v>
      </c>
      <c r="E44" t="s">
        <v>19</v>
      </c>
      <c r="F44">
        <v>5</v>
      </c>
      <c r="G44">
        <v>59.424999999999997</v>
      </c>
    </row>
    <row r="45" spans="1:11" x14ac:dyDescent="0.25">
      <c r="A45" t="s">
        <v>19</v>
      </c>
      <c r="B45">
        <v>5</v>
      </c>
      <c r="C45">
        <v>57.064999999999998</v>
      </c>
      <c r="I45" t="s">
        <v>19</v>
      </c>
      <c r="J45">
        <v>5</v>
      </c>
      <c r="K45">
        <v>57.064999999999998</v>
      </c>
    </row>
    <row r="46" spans="1:11" x14ac:dyDescent="0.25">
      <c r="A46" t="s">
        <v>19</v>
      </c>
      <c r="B46">
        <v>6</v>
      </c>
      <c r="C46">
        <v>80.444999999999993</v>
      </c>
      <c r="E46" t="s">
        <v>19</v>
      </c>
      <c r="F46">
        <v>6</v>
      </c>
      <c r="G46">
        <v>80.444999999999993</v>
      </c>
    </row>
    <row r="47" spans="1:11" x14ac:dyDescent="0.25">
      <c r="A47" t="s">
        <v>19</v>
      </c>
      <c r="B47">
        <v>6</v>
      </c>
      <c r="C47">
        <v>80.72</v>
      </c>
      <c r="I47" t="s">
        <v>19</v>
      </c>
      <c r="J47">
        <v>6</v>
      </c>
      <c r="K47">
        <v>80.72</v>
      </c>
    </row>
    <row r="48" spans="1:11" x14ac:dyDescent="0.25">
      <c r="A48" t="s">
        <v>19</v>
      </c>
      <c r="B48">
        <v>7</v>
      </c>
      <c r="C48">
        <v>85</v>
      </c>
      <c r="E48" t="s">
        <v>19</v>
      </c>
      <c r="F48">
        <v>7</v>
      </c>
      <c r="G48">
        <v>85</v>
      </c>
    </row>
    <row r="49" spans="1:11" x14ac:dyDescent="0.25">
      <c r="A49" t="s">
        <v>19</v>
      </c>
      <c r="B49">
        <v>7</v>
      </c>
      <c r="C49">
        <v>85</v>
      </c>
      <c r="I49" t="s">
        <v>19</v>
      </c>
      <c r="J49">
        <v>7</v>
      </c>
      <c r="K49">
        <v>85</v>
      </c>
    </row>
    <row r="50" spans="1:11" x14ac:dyDescent="0.25">
      <c r="A50" t="s">
        <v>20</v>
      </c>
      <c r="B50">
        <v>0</v>
      </c>
      <c r="C50">
        <v>7</v>
      </c>
      <c r="E50" t="s">
        <v>20</v>
      </c>
      <c r="F50">
        <v>0</v>
      </c>
      <c r="G50">
        <v>7</v>
      </c>
    </row>
    <row r="51" spans="1:11" x14ac:dyDescent="0.25">
      <c r="A51" t="s">
        <v>20</v>
      </c>
      <c r="B51">
        <v>0</v>
      </c>
      <c r="C51">
        <v>7</v>
      </c>
      <c r="I51" t="s">
        <v>20</v>
      </c>
      <c r="J51">
        <v>0</v>
      </c>
      <c r="K51">
        <v>7</v>
      </c>
    </row>
    <row r="52" spans="1:11" x14ac:dyDescent="0.25">
      <c r="A52" t="s">
        <v>20</v>
      </c>
      <c r="B52">
        <v>1</v>
      </c>
      <c r="C52">
        <v>11.29</v>
      </c>
      <c r="E52" t="s">
        <v>20</v>
      </c>
      <c r="F52">
        <v>1</v>
      </c>
      <c r="G52">
        <v>11.29</v>
      </c>
    </row>
    <row r="53" spans="1:11" x14ac:dyDescent="0.25">
      <c r="A53" t="s">
        <v>20</v>
      </c>
      <c r="B53">
        <v>1</v>
      </c>
      <c r="C53">
        <v>12.344999999999999</v>
      </c>
      <c r="I53" t="s">
        <v>20</v>
      </c>
      <c r="J53">
        <v>1</v>
      </c>
      <c r="K53">
        <v>12.344999999999999</v>
      </c>
    </row>
    <row r="54" spans="1:11" x14ac:dyDescent="0.25">
      <c r="A54" t="s">
        <v>20</v>
      </c>
      <c r="B54">
        <v>2</v>
      </c>
      <c r="C54">
        <v>23.305</v>
      </c>
      <c r="E54" t="s">
        <v>20</v>
      </c>
      <c r="F54">
        <v>2</v>
      </c>
      <c r="G54">
        <v>23.305</v>
      </c>
    </row>
    <row r="55" spans="1:11" x14ac:dyDescent="0.25">
      <c r="A55" t="s">
        <v>20</v>
      </c>
      <c r="B55">
        <v>2</v>
      </c>
      <c r="C55">
        <v>24.344999999999999</v>
      </c>
      <c r="I55" t="s">
        <v>20</v>
      </c>
      <c r="J55">
        <v>2</v>
      </c>
      <c r="K55">
        <v>24.344999999999999</v>
      </c>
    </row>
    <row r="56" spans="1:11" x14ac:dyDescent="0.25">
      <c r="A56" t="s">
        <v>20</v>
      </c>
      <c r="B56">
        <v>3</v>
      </c>
      <c r="C56">
        <v>36.879999999999995</v>
      </c>
      <c r="E56" t="s">
        <v>20</v>
      </c>
      <c r="F56">
        <v>3</v>
      </c>
      <c r="G56">
        <v>36.879999999999995</v>
      </c>
    </row>
    <row r="57" spans="1:11" x14ac:dyDescent="0.25">
      <c r="A57" t="s">
        <v>20</v>
      </c>
      <c r="B57">
        <v>3</v>
      </c>
      <c r="C57">
        <v>38.370000000000005</v>
      </c>
      <c r="I57" t="s">
        <v>20</v>
      </c>
      <c r="J57">
        <v>3</v>
      </c>
      <c r="K57">
        <v>38.370000000000005</v>
      </c>
    </row>
    <row r="58" spans="1:11" x14ac:dyDescent="0.25">
      <c r="A58" t="s">
        <v>20</v>
      </c>
      <c r="B58">
        <v>4</v>
      </c>
      <c r="C58">
        <v>49.884999999999998</v>
      </c>
      <c r="E58" t="s">
        <v>20</v>
      </c>
      <c r="F58">
        <v>4</v>
      </c>
      <c r="G58">
        <v>49.884999999999998</v>
      </c>
    </row>
    <row r="59" spans="1:11" x14ac:dyDescent="0.25">
      <c r="A59" t="s">
        <v>20</v>
      </c>
      <c r="B59">
        <v>4</v>
      </c>
      <c r="C59">
        <v>50.47</v>
      </c>
      <c r="I59" t="s">
        <v>20</v>
      </c>
      <c r="J59">
        <v>4</v>
      </c>
      <c r="K59">
        <v>50.47</v>
      </c>
    </row>
    <row r="60" spans="1:11" x14ac:dyDescent="0.25">
      <c r="A60" t="s">
        <v>20</v>
      </c>
      <c r="B60">
        <v>5</v>
      </c>
      <c r="C60">
        <v>66.27000000000001</v>
      </c>
      <c r="E60" t="s">
        <v>20</v>
      </c>
      <c r="F60">
        <v>5</v>
      </c>
      <c r="G60">
        <v>66.27000000000001</v>
      </c>
    </row>
    <row r="61" spans="1:11" x14ac:dyDescent="0.25">
      <c r="A61" t="s">
        <v>20</v>
      </c>
      <c r="B61">
        <v>5</v>
      </c>
      <c r="C61">
        <v>65.72</v>
      </c>
      <c r="I61" t="s">
        <v>20</v>
      </c>
      <c r="J61">
        <v>5</v>
      </c>
      <c r="K61">
        <v>65.72</v>
      </c>
    </row>
    <row r="62" spans="1:11" x14ac:dyDescent="0.25">
      <c r="A62" t="s">
        <v>20</v>
      </c>
      <c r="B62">
        <v>6</v>
      </c>
      <c r="C62">
        <v>78.27000000000001</v>
      </c>
      <c r="E62" t="s">
        <v>20</v>
      </c>
      <c r="F62">
        <v>6</v>
      </c>
      <c r="G62">
        <v>78.27000000000001</v>
      </c>
    </row>
    <row r="63" spans="1:11" x14ac:dyDescent="0.25">
      <c r="A63" t="s">
        <v>20</v>
      </c>
      <c r="B63">
        <v>6</v>
      </c>
      <c r="C63">
        <v>80.254999999999995</v>
      </c>
      <c r="I63" t="s">
        <v>20</v>
      </c>
      <c r="J63">
        <v>6</v>
      </c>
      <c r="K63">
        <v>80.254999999999995</v>
      </c>
    </row>
    <row r="64" spans="1:11" x14ac:dyDescent="0.25">
      <c r="A64" t="s">
        <v>20</v>
      </c>
      <c r="B64">
        <v>7</v>
      </c>
      <c r="C64">
        <v>85</v>
      </c>
      <c r="E64" t="s">
        <v>20</v>
      </c>
      <c r="F64">
        <v>7</v>
      </c>
      <c r="G64">
        <v>85</v>
      </c>
    </row>
    <row r="65" spans="1:11" x14ac:dyDescent="0.25">
      <c r="A65" t="s">
        <v>20</v>
      </c>
      <c r="B65">
        <v>7</v>
      </c>
      <c r="C65">
        <v>85</v>
      </c>
      <c r="I65" t="s">
        <v>20</v>
      </c>
      <c r="J65">
        <v>7</v>
      </c>
      <c r="K65">
        <v>85</v>
      </c>
    </row>
    <row r="66" spans="1:11" x14ac:dyDescent="0.25">
      <c r="A66" t="s">
        <v>21</v>
      </c>
      <c r="B66">
        <v>0</v>
      </c>
      <c r="C66">
        <v>7</v>
      </c>
      <c r="E66" t="s">
        <v>21</v>
      </c>
      <c r="F66">
        <v>0</v>
      </c>
      <c r="G66">
        <v>7</v>
      </c>
    </row>
    <row r="67" spans="1:11" x14ac:dyDescent="0.25">
      <c r="A67" t="s">
        <v>21</v>
      </c>
      <c r="B67">
        <v>0</v>
      </c>
      <c r="C67">
        <v>7</v>
      </c>
      <c r="I67" t="s">
        <v>21</v>
      </c>
      <c r="J67">
        <v>0</v>
      </c>
      <c r="K67">
        <v>7</v>
      </c>
    </row>
    <row r="68" spans="1:11" x14ac:dyDescent="0.25">
      <c r="A68" t="s">
        <v>21</v>
      </c>
      <c r="B68">
        <v>1</v>
      </c>
      <c r="C68">
        <v>7</v>
      </c>
      <c r="E68" t="s">
        <v>21</v>
      </c>
      <c r="F68">
        <v>1</v>
      </c>
      <c r="G68">
        <v>7</v>
      </c>
    </row>
    <row r="69" spans="1:11" x14ac:dyDescent="0.25">
      <c r="A69" t="s">
        <v>21</v>
      </c>
      <c r="B69">
        <v>1</v>
      </c>
      <c r="C69">
        <v>7</v>
      </c>
      <c r="I69" t="s">
        <v>21</v>
      </c>
      <c r="J69">
        <v>1</v>
      </c>
      <c r="K69">
        <v>7</v>
      </c>
    </row>
    <row r="70" spans="1:11" x14ac:dyDescent="0.25">
      <c r="A70" t="s">
        <v>21</v>
      </c>
      <c r="B70">
        <v>2</v>
      </c>
      <c r="C70">
        <v>16.184999999999999</v>
      </c>
      <c r="E70" t="s">
        <v>21</v>
      </c>
      <c r="F70">
        <v>2</v>
      </c>
      <c r="G70">
        <v>16.184999999999999</v>
      </c>
    </row>
    <row r="71" spans="1:11" x14ac:dyDescent="0.25">
      <c r="A71" t="s">
        <v>21</v>
      </c>
      <c r="B71">
        <v>2</v>
      </c>
      <c r="C71">
        <v>16.105</v>
      </c>
      <c r="I71" t="s">
        <v>21</v>
      </c>
      <c r="J71">
        <v>2</v>
      </c>
      <c r="K71">
        <v>16.105</v>
      </c>
    </row>
    <row r="72" spans="1:11" x14ac:dyDescent="0.25">
      <c r="A72" t="s">
        <v>21</v>
      </c>
      <c r="B72">
        <v>3</v>
      </c>
      <c r="C72">
        <v>26.405000000000001</v>
      </c>
      <c r="E72" t="s">
        <v>21</v>
      </c>
      <c r="F72">
        <v>3</v>
      </c>
      <c r="G72">
        <v>26.405000000000001</v>
      </c>
    </row>
    <row r="73" spans="1:11" x14ac:dyDescent="0.25">
      <c r="A73" t="s">
        <v>21</v>
      </c>
      <c r="B73">
        <v>3</v>
      </c>
      <c r="C73">
        <v>27</v>
      </c>
      <c r="I73" t="s">
        <v>21</v>
      </c>
      <c r="J73">
        <v>3</v>
      </c>
      <c r="K73">
        <v>27</v>
      </c>
    </row>
    <row r="74" spans="1:11" x14ac:dyDescent="0.25">
      <c r="A74" t="s">
        <v>21</v>
      </c>
      <c r="B74">
        <v>4</v>
      </c>
      <c r="C74">
        <v>37.075000000000003</v>
      </c>
      <c r="E74" t="s">
        <v>21</v>
      </c>
      <c r="F74">
        <v>4</v>
      </c>
      <c r="G74">
        <v>37.075000000000003</v>
      </c>
    </row>
    <row r="75" spans="1:11" x14ac:dyDescent="0.25">
      <c r="A75" t="s">
        <v>21</v>
      </c>
      <c r="B75">
        <v>4</v>
      </c>
      <c r="C75">
        <v>38.26</v>
      </c>
      <c r="I75" t="s">
        <v>21</v>
      </c>
      <c r="J75">
        <v>4</v>
      </c>
      <c r="K75">
        <v>38.26</v>
      </c>
    </row>
    <row r="76" spans="1:11" x14ac:dyDescent="0.25">
      <c r="A76" t="s">
        <v>21</v>
      </c>
      <c r="B76">
        <v>5</v>
      </c>
      <c r="C76">
        <v>50.55</v>
      </c>
      <c r="E76" t="s">
        <v>21</v>
      </c>
      <c r="F76">
        <v>5</v>
      </c>
      <c r="G76">
        <v>50.55</v>
      </c>
    </row>
    <row r="77" spans="1:11" x14ac:dyDescent="0.25">
      <c r="A77" t="s">
        <v>21</v>
      </c>
      <c r="B77">
        <v>5</v>
      </c>
      <c r="C77">
        <v>52.05</v>
      </c>
      <c r="I77" t="s">
        <v>21</v>
      </c>
      <c r="J77">
        <v>5</v>
      </c>
      <c r="K77">
        <v>52.05</v>
      </c>
    </row>
    <row r="78" spans="1:11" x14ac:dyDescent="0.25">
      <c r="A78" t="s">
        <v>21</v>
      </c>
      <c r="B78">
        <v>6</v>
      </c>
      <c r="C78">
        <v>65.784999999999997</v>
      </c>
      <c r="E78" t="s">
        <v>21</v>
      </c>
      <c r="F78">
        <v>6</v>
      </c>
      <c r="G78">
        <v>65.784999999999997</v>
      </c>
    </row>
    <row r="79" spans="1:11" x14ac:dyDescent="0.25">
      <c r="A79" t="s">
        <v>21</v>
      </c>
      <c r="B79">
        <v>6</v>
      </c>
      <c r="C79">
        <v>67.914999999999992</v>
      </c>
      <c r="I79" t="s">
        <v>21</v>
      </c>
      <c r="J79">
        <v>6</v>
      </c>
      <c r="K79">
        <v>67.914999999999992</v>
      </c>
    </row>
    <row r="80" spans="1:11" x14ac:dyDescent="0.25">
      <c r="A80" t="s">
        <v>21</v>
      </c>
      <c r="B80">
        <v>8</v>
      </c>
      <c r="C80">
        <v>85</v>
      </c>
      <c r="E80" t="s">
        <v>21</v>
      </c>
      <c r="F80">
        <v>8</v>
      </c>
      <c r="G80">
        <v>85</v>
      </c>
    </row>
    <row r="81" spans="1:11" x14ac:dyDescent="0.25">
      <c r="A81" t="s">
        <v>21</v>
      </c>
      <c r="B81">
        <v>8</v>
      </c>
      <c r="C81">
        <v>85</v>
      </c>
      <c r="I81" t="s">
        <v>21</v>
      </c>
      <c r="J81">
        <v>8</v>
      </c>
      <c r="K81">
        <v>85</v>
      </c>
    </row>
    <row r="82" spans="1:11" x14ac:dyDescent="0.25">
      <c r="A82" t="s">
        <v>22</v>
      </c>
      <c r="B82">
        <v>0</v>
      </c>
      <c r="C82">
        <v>7</v>
      </c>
      <c r="E82" t="s">
        <v>22</v>
      </c>
      <c r="F82">
        <v>0</v>
      </c>
      <c r="G82">
        <v>7</v>
      </c>
    </row>
    <row r="83" spans="1:11" x14ac:dyDescent="0.25">
      <c r="A83" t="s">
        <v>22</v>
      </c>
      <c r="B83">
        <v>0</v>
      </c>
      <c r="C83">
        <v>7</v>
      </c>
      <c r="I83" t="s">
        <v>22</v>
      </c>
      <c r="J83">
        <v>0</v>
      </c>
      <c r="K83">
        <v>7</v>
      </c>
    </row>
    <row r="84" spans="1:11" x14ac:dyDescent="0.25">
      <c r="A84" t="s">
        <v>22</v>
      </c>
      <c r="B84">
        <v>1</v>
      </c>
      <c r="C84">
        <v>10.48</v>
      </c>
      <c r="E84" t="s">
        <v>22</v>
      </c>
      <c r="F84">
        <v>1</v>
      </c>
      <c r="G84">
        <v>10.48</v>
      </c>
    </row>
    <row r="85" spans="1:11" x14ac:dyDescent="0.25">
      <c r="A85" t="s">
        <v>22</v>
      </c>
      <c r="B85">
        <v>1</v>
      </c>
      <c r="C85">
        <v>10.8</v>
      </c>
      <c r="I85" t="s">
        <v>22</v>
      </c>
      <c r="J85">
        <v>1</v>
      </c>
      <c r="K85">
        <v>10.8</v>
      </c>
    </row>
    <row r="86" spans="1:11" x14ac:dyDescent="0.25">
      <c r="A86" t="s">
        <v>22</v>
      </c>
      <c r="B86">
        <v>2</v>
      </c>
      <c r="C86">
        <v>28.585000000000001</v>
      </c>
      <c r="E86" t="s">
        <v>22</v>
      </c>
      <c r="F86">
        <v>2</v>
      </c>
      <c r="G86">
        <v>28.585000000000001</v>
      </c>
    </row>
    <row r="87" spans="1:11" x14ac:dyDescent="0.25">
      <c r="A87" t="s">
        <v>22</v>
      </c>
      <c r="B87">
        <v>2</v>
      </c>
      <c r="C87">
        <v>29.384999999999998</v>
      </c>
      <c r="I87" t="s">
        <v>22</v>
      </c>
      <c r="J87">
        <v>2</v>
      </c>
      <c r="K87">
        <v>29.384999999999998</v>
      </c>
    </row>
    <row r="88" spans="1:11" x14ac:dyDescent="0.25">
      <c r="A88" t="s">
        <v>22</v>
      </c>
      <c r="B88">
        <v>3</v>
      </c>
      <c r="C88">
        <v>53.274999999999999</v>
      </c>
      <c r="E88" t="s">
        <v>22</v>
      </c>
      <c r="F88">
        <v>3</v>
      </c>
      <c r="G88">
        <v>53.274999999999999</v>
      </c>
    </row>
    <row r="89" spans="1:11" x14ac:dyDescent="0.25">
      <c r="A89" t="s">
        <v>22</v>
      </c>
      <c r="B89">
        <v>3</v>
      </c>
      <c r="C89">
        <v>54.05</v>
      </c>
      <c r="I89" t="s">
        <v>22</v>
      </c>
      <c r="J89">
        <v>3</v>
      </c>
      <c r="K89">
        <v>54.05</v>
      </c>
    </row>
    <row r="90" spans="1:11" x14ac:dyDescent="0.25">
      <c r="A90" t="s">
        <v>22</v>
      </c>
      <c r="B90">
        <v>4</v>
      </c>
      <c r="C90">
        <v>72.28</v>
      </c>
      <c r="E90" t="s">
        <v>22</v>
      </c>
      <c r="F90">
        <v>4</v>
      </c>
      <c r="G90">
        <v>72.28</v>
      </c>
    </row>
    <row r="91" spans="1:11" x14ac:dyDescent="0.25">
      <c r="A91" t="s">
        <v>22</v>
      </c>
      <c r="B91">
        <v>4</v>
      </c>
      <c r="C91">
        <v>73.180000000000007</v>
      </c>
      <c r="I91" t="s">
        <v>22</v>
      </c>
      <c r="J91">
        <v>4</v>
      </c>
      <c r="K91">
        <v>73.180000000000007</v>
      </c>
    </row>
    <row r="92" spans="1:11" x14ac:dyDescent="0.25">
      <c r="A92" t="s">
        <v>22</v>
      </c>
      <c r="B92">
        <v>5</v>
      </c>
      <c r="C92">
        <v>85</v>
      </c>
      <c r="E92" t="s">
        <v>22</v>
      </c>
      <c r="F92">
        <v>5</v>
      </c>
      <c r="G92">
        <v>85</v>
      </c>
    </row>
    <row r="93" spans="1:11" x14ac:dyDescent="0.25">
      <c r="A93" t="s">
        <v>22</v>
      </c>
      <c r="B93">
        <v>5</v>
      </c>
      <c r="C93">
        <v>85</v>
      </c>
      <c r="I93" t="s">
        <v>22</v>
      </c>
      <c r="J93">
        <v>5</v>
      </c>
      <c r="K93">
        <v>85</v>
      </c>
    </row>
    <row r="94" spans="1:11" x14ac:dyDescent="0.25">
      <c r="A94" t="s">
        <v>23</v>
      </c>
      <c r="B94">
        <v>0</v>
      </c>
      <c r="C94">
        <v>7</v>
      </c>
      <c r="E94" t="s">
        <v>23</v>
      </c>
      <c r="F94">
        <v>0</v>
      </c>
      <c r="G94">
        <v>7</v>
      </c>
    </row>
    <row r="95" spans="1:11" x14ac:dyDescent="0.25">
      <c r="A95" t="s">
        <v>23</v>
      </c>
      <c r="B95">
        <v>0</v>
      </c>
      <c r="C95">
        <v>7</v>
      </c>
      <c r="I95" t="s">
        <v>23</v>
      </c>
      <c r="J95">
        <v>0</v>
      </c>
      <c r="K95">
        <v>7</v>
      </c>
    </row>
    <row r="96" spans="1:11" x14ac:dyDescent="0.25">
      <c r="A96" t="s">
        <v>23</v>
      </c>
      <c r="B96">
        <v>1</v>
      </c>
      <c r="C96">
        <v>7</v>
      </c>
      <c r="E96" t="s">
        <v>23</v>
      </c>
      <c r="F96">
        <v>1</v>
      </c>
      <c r="G96">
        <v>7</v>
      </c>
    </row>
    <row r="97" spans="1:11" x14ac:dyDescent="0.25">
      <c r="A97" t="s">
        <v>23</v>
      </c>
      <c r="B97">
        <v>1</v>
      </c>
      <c r="C97">
        <v>7</v>
      </c>
      <c r="I97" t="s">
        <v>23</v>
      </c>
      <c r="J97">
        <v>1</v>
      </c>
      <c r="K97">
        <v>7</v>
      </c>
    </row>
    <row r="98" spans="1:11" x14ac:dyDescent="0.25">
      <c r="A98" t="s">
        <v>23</v>
      </c>
      <c r="B98">
        <v>2</v>
      </c>
      <c r="C98">
        <v>10.145</v>
      </c>
      <c r="E98" t="s">
        <v>23</v>
      </c>
      <c r="F98">
        <v>2</v>
      </c>
      <c r="G98">
        <v>10.145</v>
      </c>
    </row>
    <row r="99" spans="1:11" x14ac:dyDescent="0.25">
      <c r="A99" t="s">
        <v>23</v>
      </c>
      <c r="B99">
        <v>2</v>
      </c>
      <c r="C99">
        <v>10.83</v>
      </c>
      <c r="I99" t="s">
        <v>23</v>
      </c>
      <c r="J99">
        <v>2</v>
      </c>
      <c r="K99">
        <v>10.83</v>
      </c>
    </row>
    <row r="100" spans="1:11" x14ac:dyDescent="0.25">
      <c r="A100" t="s">
        <v>23</v>
      </c>
      <c r="B100">
        <v>3</v>
      </c>
      <c r="C100">
        <v>23.134999999999998</v>
      </c>
      <c r="E100" t="s">
        <v>23</v>
      </c>
      <c r="F100">
        <v>3</v>
      </c>
      <c r="G100">
        <v>23.134999999999998</v>
      </c>
    </row>
    <row r="101" spans="1:11" x14ac:dyDescent="0.25">
      <c r="A101" t="s">
        <v>23</v>
      </c>
      <c r="B101">
        <v>3</v>
      </c>
      <c r="C101">
        <v>24.97</v>
      </c>
      <c r="I101" t="s">
        <v>23</v>
      </c>
      <c r="J101">
        <v>3</v>
      </c>
      <c r="K101">
        <v>24.97</v>
      </c>
    </row>
    <row r="102" spans="1:11" x14ac:dyDescent="0.25">
      <c r="A102" t="s">
        <v>23</v>
      </c>
      <c r="B102">
        <v>4</v>
      </c>
      <c r="C102">
        <v>38.08</v>
      </c>
      <c r="E102" t="s">
        <v>23</v>
      </c>
      <c r="F102">
        <v>4</v>
      </c>
      <c r="G102">
        <v>38.08</v>
      </c>
    </row>
    <row r="103" spans="1:11" x14ac:dyDescent="0.25">
      <c r="A103" t="s">
        <v>23</v>
      </c>
      <c r="B103">
        <v>4</v>
      </c>
      <c r="C103">
        <v>40.04</v>
      </c>
      <c r="I103" t="s">
        <v>23</v>
      </c>
      <c r="J103">
        <v>4</v>
      </c>
      <c r="K103">
        <v>40.04</v>
      </c>
    </row>
    <row r="104" spans="1:11" x14ac:dyDescent="0.25">
      <c r="A104" t="s">
        <v>23</v>
      </c>
      <c r="B104">
        <v>5</v>
      </c>
      <c r="C104">
        <v>58.239999999999995</v>
      </c>
      <c r="E104" t="s">
        <v>23</v>
      </c>
      <c r="F104">
        <v>5</v>
      </c>
      <c r="G104">
        <v>58.239999999999995</v>
      </c>
    </row>
    <row r="105" spans="1:11" x14ac:dyDescent="0.25">
      <c r="A105" t="s">
        <v>23</v>
      </c>
      <c r="B105">
        <v>5</v>
      </c>
      <c r="C105">
        <v>61.21</v>
      </c>
      <c r="I105" t="s">
        <v>23</v>
      </c>
      <c r="J105">
        <v>5</v>
      </c>
      <c r="K105">
        <v>61.21</v>
      </c>
    </row>
    <row r="106" spans="1:11" x14ac:dyDescent="0.25">
      <c r="A106" t="s">
        <v>23</v>
      </c>
      <c r="B106">
        <v>6</v>
      </c>
      <c r="C106">
        <v>78.245000000000005</v>
      </c>
      <c r="E106" t="s">
        <v>23</v>
      </c>
      <c r="F106">
        <v>6</v>
      </c>
      <c r="G106">
        <v>78.245000000000005</v>
      </c>
    </row>
    <row r="107" spans="1:11" x14ac:dyDescent="0.25">
      <c r="A107" t="s">
        <v>23</v>
      </c>
      <c r="B107">
        <v>6</v>
      </c>
      <c r="C107">
        <v>80.254999999999995</v>
      </c>
      <c r="I107" t="s">
        <v>23</v>
      </c>
      <c r="J107">
        <v>6</v>
      </c>
      <c r="K107">
        <v>80.254999999999995</v>
      </c>
    </row>
    <row r="108" spans="1:11" x14ac:dyDescent="0.25">
      <c r="A108" t="s">
        <v>23</v>
      </c>
      <c r="B108">
        <v>7</v>
      </c>
      <c r="C108">
        <v>85</v>
      </c>
      <c r="E108" t="s">
        <v>23</v>
      </c>
      <c r="F108">
        <v>7</v>
      </c>
      <c r="G108">
        <v>85</v>
      </c>
    </row>
    <row r="109" spans="1:11" x14ac:dyDescent="0.25">
      <c r="A109" t="s">
        <v>23</v>
      </c>
      <c r="B109">
        <v>7</v>
      </c>
      <c r="C109">
        <v>85</v>
      </c>
      <c r="I109" t="s">
        <v>23</v>
      </c>
      <c r="J109">
        <v>7</v>
      </c>
      <c r="K109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E1:I49"/>
  <sheetViews>
    <sheetView topLeftCell="A34" workbookViewId="0">
      <selection activeCell="H2" sqref="H2:H49"/>
    </sheetView>
  </sheetViews>
  <sheetFormatPr baseColWidth="10" defaultRowHeight="15" x14ac:dyDescent="0.25"/>
  <sheetData>
    <row r="1" spans="5:9" x14ac:dyDescent="0.25">
      <c r="E1" s="1" t="s">
        <v>42</v>
      </c>
      <c r="F1" s="1" t="s">
        <v>0</v>
      </c>
      <c r="G1" s="1" t="s">
        <v>40</v>
      </c>
      <c r="H1" s="1" t="s">
        <v>41</v>
      </c>
      <c r="I1" s="1" t="s">
        <v>4</v>
      </c>
    </row>
    <row r="2" spans="5:9" x14ac:dyDescent="0.25">
      <c r="E2" s="46">
        <v>1</v>
      </c>
      <c r="F2" s="1" t="s">
        <v>43</v>
      </c>
      <c r="G2" s="19">
        <v>10.17</v>
      </c>
      <c r="H2" s="19">
        <v>9.9499999999999993</v>
      </c>
      <c r="I2" s="19">
        <f>AVERAGE(G2:H2)</f>
        <v>10.059999999999999</v>
      </c>
    </row>
    <row r="3" spans="5:9" x14ac:dyDescent="0.25">
      <c r="E3" s="46"/>
      <c r="F3" s="1" t="s">
        <v>44</v>
      </c>
      <c r="G3" s="19">
        <v>9.93</v>
      </c>
      <c r="H3" s="19">
        <v>10.84</v>
      </c>
      <c r="I3" s="19">
        <f t="shared" ref="I3:I49" si="0">AVERAGE(G3:H3)</f>
        <v>10.385</v>
      </c>
    </row>
    <row r="4" spans="5:9" x14ac:dyDescent="0.25">
      <c r="E4" s="46"/>
      <c r="F4" s="20" t="s">
        <v>45</v>
      </c>
      <c r="G4" s="19">
        <v>13.99</v>
      </c>
      <c r="H4" s="19">
        <v>13.75</v>
      </c>
      <c r="I4" s="19">
        <f t="shared" si="0"/>
        <v>13.870000000000001</v>
      </c>
    </row>
    <row r="5" spans="5:9" x14ac:dyDescent="0.25">
      <c r="E5" s="46"/>
      <c r="F5" s="1" t="s">
        <v>46</v>
      </c>
      <c r="G5" s="19">
        <v>13.37</v>
      </c>
      <c r="H5" s="19">
        <v>12.66</v>
      </c>
      <c r="I5" s="19">
        <f t="shared" si="0"/>
        <v>13.015000000000001</v>
      </c>
    </row>
    <row r="6" spans="5:9" x14ac:dyDescent="0.25">
      <c r="E6" s="46"/>
      <c r="F6" s="1" t="s">
        <v>47</v>
      </c>
      <c r="G6" s="19">
        <v>14.37</v>
      </c>
      <c r="H6" s="19">
        <v>14.59</v>
      </c>
      <c r="I6" s="19">
        <f t="shared" si="0"/>
        <v>14.48</v>
      </c>
    </row>
    <row r="7" spans="5:9" x14ac:dyDescent="0.25">
      <c r="E7" s="46"/>
      <c r="F7" s="1" t="s">
        <v>48</v>
      </c>
      <c r="G7" s="19">
        <v>14.61</v>
      </c>
      <c r="H7" s="19">
        <v>14.01</v>
      </c>
      <c r="I7" s="19">
        <f t="shared" si="0"/>
        <v>14.309999999999999</v>
      </c>
    </row>
    <row r="8" spans="5:9" x14ac:dyDescent="0.25">
      <c r="E8" s="46"/>
      <c r="F8" s="1" t="s">
        <v>49</v>
      </c>
      <c r="G8" s="19">
        <v>12.86</v>
      </c>
      <c r="H8" s="19">
        <v>13.09</v>
      </c>
      <c r="I8" s="19">
        <f t="shared" si="0"/>
        <v>12.975</v>
      </c>
    </row>
    <row r="9" spans="5:9" x14ac:dyDescent="0.25">
      <c r="E9" s="46"/>
      <c r="F9" s="1" t="s">
        <v>50</v>
      </c>
      <c r="G9" s="19">
        <v>12.85</v>
      </c>
      <c r="H9" s="19">
        <v>12.75</v>
      </c>
      <c r="I9" s="19">
        <f t="shared" si="0"/>
        <v>12.8</v>
      </c>
    </row>
    <row r="10" spans="5:9" x14ac:dyDescent="0.25">
      <c r="E10" s="46">
        <v>2</v>
      </c>
      <c r="F10" s="1" t="s">
        <v>43</v>
      </c>
      <c r="G10" s="19">
        <v>11.83</v>
      </c>
      <c r="H10" s="19">
        <v>10.75</v>
      </c>
      <c r="I10" s="19">
        <f t="shared" si="0"/>
        <v>11.29</v>
      </c>
    </row>
    <row r="11" spans="5:9" x14ac:dyDescent="0.25">
      <c r="E11" s="46"/>
      <c r="F11" s="1" t="s">
        <v>44</v>
      </c>
      <c r="G11" s="19">
        <v>10.76</v>
      </c>
      <c r="H11" s="19">
        <v>10.65</v>
      </c>
      <c r="I11" s="19">
        <f t="shared" si="0"/>
        <v>10.705</v>
      </c>
    </row>
    <row r="12" spans="5:9" x14ac:dyDescent="0.25">
      <c r="E12" s="46"/>
      <c r="F12" s="20" t="s">
        <v>45</v>
      </c>
      <c r="G12" s="19">
        <v>17.149999999999999</v>
      </c>
      <c r="H12" s="19">
        <v>17.239999999999998</v>
      </c>
      <c r="I12" s="19">
        <f t="shared" si="0"/>
        <v>17.195</v>
      </c>
    </row>
    <row r="13" spans="5:9" x14ac:dyDescent="0.25">
      <c r="E13" s="46"/>
      <c r="F13" s="1" t="s">
        <v>46</v>
      </c>
      <c r="G13" s="19">
        <v>17.190000000000001</v>
      </c>
      <c r="H13" s="19">
        <v>16.34</v>
      </c>
      <c r="I13" s="19">
        <f t="shared" si="0"/>
        <v>16.765000000000001</v>
      </c>
    </row>
    <row r="14" spans="5:9" x14ac:dyDescent="0.25">
      <c r="E14" s="46"/>
      <c r="F14" s="1" t="s">
        <v>47</v>
      </c>
      <c r="G14" s="19">
        <v>21.94</v>
      </c>
      <c r="H14" s="19">
        <v>21.43</v>
      </c>
      <c r="I14" s="19">
        <f t="shared" si="0"/>
        <v>21.685000000000002</v>
      </c>
    </row>
    <row r="15" spans="5:9" x14ac:dyDescent="0.25">
      <c r="E15" s="46"/>
      <c r="F15" s="1" t="s">
        <v>48</v>
      </c>
      <c r="G15" s="19">
        <v>21.74</v>
      </c>
      <c r="H15" s="19">
        <v>20.62</v>
      </c>
      <c r="I15" s="19">
        <f t="shared" si="0"/>
        <v>21.18</v>
      </c>
    </row>
    <row r="16" spans="5:9" x14ac:dyDescent="0.25">
      <c r="E16" s="46"/>
      <c r="F16" s="1" t="s">
        <v>49</v>
      </c>
      <c r="G16" s="19">
        <v>17.47</v>
      </c>
      <c r="H16" s="19">
        <v>18.010000000000002</v>
      </c>
      <c r="I16" s="19">
        <f t="shared" si="0"/>
        <v>17.740000000000002</v>
      </c>
    </row>
    <row r="17" spans="5:9" x14ac:dyDescent="0.25">
      <c r="E17" s="46"/>
      <c r="F17" s="1" t="s">
        <v>50</v>
      </c>
      <c r="G17" s="19">
        <v>17.96</v>
      </c>
      <c r="H17" s="19">
        <v>17.62</v>
      </c>
      <c r="I17" s="19">
        <f t="shared" si="0"/>
        <v>17.79</v>
      </c>
    </row>
    <row r="18" spans="5:9" x14ac:dyDescent="0.25">
      <c r="E18" s="46">
        <v>3</v>
      </c>
      <c r="F18" s="1" t="s">
        <v>43</v>
      </c>
      <c r="G18" s="19">
        <v>15.52</v>
      </c>
      <c r="H18" s="19">
        <v>16.89</v>
      </c>
      <c r="I18" s="19">
        <f t="shared" si="0"/>
        <v>16.204999999999998</v>
      </c>
    </row>
    <row r="19" spans="5:9" x14ac:dyDescent="0.25">
      <c r="E19" s="46"/>
      <c r="F19" s="1" t="s">
        <v>44</v>
      </c>
      <c r="G19" s="19">
        <v>17.399999999999999</v>
      </c>
      <c r="H19" s="19">
        <v>20.18</v>
      </c>
      <c r="I19" s="19">
        <f t="shared" si="0"/>
        <v>18.79</v>
      </c>
    </row>
    <row r="20" spans="5:9" x14ac:dyDescent="0.25">
      <c r="E20" s="46"/>
      <c r="F20" s="20" t="s">
        <v>45</v>
      </c>
      <c r="G20" s="19">
        <v>31.11</v>
      </c>
      <c r="H20" s="19">
        <v>32.15</v>
      </c>
      <c r="I20" s="19">
        <f t="shared" si="0"/>
        <v>31.63</v>
      </c>
    </row>
    <row r="21" spans="5:9" x14ac:dyDescent="0.25">
      <c r="E21" s="46"/>
      <c r="F21" s="1" t="s">
        <v>46</v>
      </c>
      <c r="G21" s="19">
        <v>31.77</v>
      </c>
      <c r="H21" s="19">
        <v>32.4</v>
      </c>
      <c r="I21" s="19">
        <f t="shared" si="0"/>
        <v>32.085000000000001</v>
      </c>
    </row>
    <row r="22" spans="5:9" x14ac:dyDescent="0.25">
      <c r="E22" s="46"/>
      <c r="F22" s="1" t="s">
        <v>47</v>
      </c>
      <c r="G22" s="19">
        <v>36.049999999999997</v>
      </c>
      <c r="H22" s="19">
        <v>35.65</v>
      </c>
      <c r="I22" s="19">
        <f t="shared" si="0"/>
        <v>35.849999999999994</v>
      </c>
    </row>
    <row r="23" spans="5:9" x14ac:dyDescent="0.25">
      <c r="E23" s="46"/>
      <c r="F23" s="1" t="s">
        <v>48</v>
      </c>
      <c r="G23" s="19">
        <v>36.26</v>
      </c>
      <c r="H23" s="19">
        <v>35.35</v>
      </c>
      <c r="I23" s="19">
        <f t="shared" si="0"/>
        <v>35.805</v>
      </c>
    </row>
    <row r="24" spans="5:9" x14ac:dyDescent="0.25">
      <c r="E24" s="46"/>
      <c r="F24" s="1" t="s">
        <v>49</v>
      </c>
      <c r="G24" s="19">
        <v>31.2</v>
      </c>
      <c r="H24" s="19">
        <v>30.23</v>
      </c>
      <c r="I24" s="19">
        <f t="shared" si="0"/>
        <v>30.715</v>
      </c>
    </row>
    <row r="25" spans="5:9" x14ac:dyDescent="0.25">
      <c r="E25" s="46"/>
      <c r="F25" s="1" t="s">
        <v>50</v>
      </c>
      <c r="G25" s="19">
        <v>32.19</v>
      </c>
      <c r="H25" s="19">
        <v>31.09</v>
      </c>
      <c r="I25" s="19">
        <f t="shared" si="0"/>
        <v>31.64</v>
      </c>
    </row>
    <row r="26" spans="5:9" x14ac:dyDescent="0.25">
      <c r="E26" s="46">
        <v>4</v>
      </c>
      <c r="F26" s="1" t="s">
        <v>43</v>
      </c>
      <c r="G26" s="19">
        <v>27.67</v>
      </c>
      <c r="H26" s="19">
        <v>22.7</v>
      </c>
      <c r="I26" s="19">
        <f t="shared" si="0"/>
        <v>25.185000000000002</v>
      </c>
    </row>
    <row r="27" spans="5:9" x14ac:dyDescent="0.25">
      <c r="E27" s="46"/>
      <c r="F27" s="1" t="s">
        <v>44</v>
      </c>
      <c r="G27" s="19">
        <v>24.18</v>
      </c>
      <c r="H27" s="19">
        <v>29.88</v>
      </c>
      <c r="I27" s="19">
        <f t="shared" si="0"/>
        <v>27.03</v>
      </c>
    </row>
    <row r="28" spans="5:9" x14ac:dyDescent="0.25">
      <c r="E28" s="46"/>
      <c r="F28" s="20" t="s">
        <v>45</v>
      </c>
      <c r="G28" s="19">
        <v>43.63</v>
      </c>
      <c r="H28" s="19">
        <v>46.02</v>
      </c>
      <c r="I28" s="19">
        <f t="shared" si="0"/>
        <v>44.825000000000003</v>
      </c>
    </row>
    <row r="29" spans="5:9" x14ac:dyDescent="0.25">
      <c r="E29" s="46"/>
      <c r="F29" s="1" t="s">
        <v>46</v>
      </c>
      <c r="G29" s="19">
        <v>42.38</v>
      </c>
      <c r="H29" s="19">
        <v>43.29</v>
      </c>
      <c r="I29" s="19">
        <f t="shared" si="0"/>
        <v>42.835000000000001</v>
      </c>
    </row>
    <row r="30" spans="5:9" x14ac:dyDescent="0.25">
      <c r="E30" s="46"/>
      <c r="F30" s="1" t="s">
        <v>47</v>
      </c>
      <c r="G30" s="19">
        <v>49.05</v>
      </c>
      <c r="H30" s="19">
        <v>49.99</v>
      </c>
      <c r="I30" s="19">
        <f t="shared" si="0"/>
        <v>49.519999999999996</v>
      </c>
    </row>
    <row r="31" spans="5:9" x14ac:dyDescent="0.25">
      <c r="E31" s="46"/>
      <c r="F31" s="1" t="s">
        <v>48</v>
      </c>
      <c r="G31" s="19">
        <v>47.15</v>
      </c>
      <c r="H31" s="19">
        <v>49</v>
      </c>
      <c r="I31" s="19">
        <f t="shared" si="0"/>
        <v>48.075000000000003</v>
      </c>
    </row>
    <row r="32" spans="5:9" x14ac:dyDescent="0.25">
      <c r="E32" s="46"/>
      <c r="F32" s="1" t="s">
        <v>49</v>
      </c>
      <c r="G32" s="19">
        <v>42.19</v>
      </c>
      <c r="H32" s="19">
        <v>42.35</v>
      </c>
      <c r="I32" s="19">
        <f t="shared" si="0"/>
        <v>42.269999999999996</v>
      </c>
    </row>
    <row r="33" spans="5:9" x14ac:dyDescent="0.25">
      <c r="E33" s="46"/>
      <c r="F33" s="1" t="s">
        <v>50</v>
      </c>
      <c r="G33" s="19">
        <v>43.24</v>
      </c>
      <c r="H33" s="19">
        <v>43.54</v>
      </c>
      <c r="I33" s="19">
        <f t="shared" si="0"/>
        <v>43.39</v>
      </c>
    </row>
    <row r="34" spans="5:9" x14ac:dyDescent="0.25">
      <c r="E34" s="46">
        <v>6</v>
      </c>
      <c r="F34" s="1" t="s">
        <v>43</v>
      </c>
      <c r="G34" s="19">
        <v>40.74</v>
      </c>
      <c r="H34" s="19">
        <v>37.71</v>
      </c>
      <c r="I34" s="19">
        <f t="shared" si="0"/>
        <v>39.225000000000001</v>
      </c>
    </row>
    <row r="35" spans="5:9" x14ac:dyDescent="0.25">
      <c r="E35" s="46"/>
      <c r="F35" s="1" t="s">
        <v>44</v>
      </c>
      <c r="G35" s="19">
        <v>43.24</v>
      </c>
      <c r="H35" s="19">
        <v>41.94</v>
      </c>
      <c r="I35" s="19">
        <f t="shared" si="0"/>
        <v>42.59</v>
      </c>
    </row>
    <row r="36" spans="5:9" x14ac:dyDescent="0.25">
      <c r="E36" s="46"/>
      <c r="F36" s="20" t="s">
        <v>45</v>
      </c>
      <c r="G36" s="19">
        <v>66.89</v>
      </c>
      <c r="H36" s="19">
        <v>70</v>
      </c>
      <c r="I36" s="19">
        <f t="shared" si="0"/>
        <v>68.444999999999993</v>
      </c>
    </row>
    <row r="37" spans="5:9" x14ac:dyDescent="0.25">
      <c r="E37" s="46"/>
      <c r="F37" s="1" t="s">
        <v>46</v>
      </c>
      <c r="G37" s="19">
        <v>67.05</v>
      </c>
      <c r="H37" s="19">
        <v>67.59</v>
      </c>
      <c r="I37" s="19">
        <f t="shared" si="0"/>
        <v>67.319999999999993</v>
      </c>
    </row>
    <row r="38" spans="5:9" x14ac:dyDescent="0.25">
      <c r="E38" s="46"/>
      <c r="F38" s="1" t="s">
        <v>47</v>
      </c>
      <c r="G38" s="19">
        <v>77.45</v>
      </c>
      <c r="H38" s="19">
        <v>76.819999999999993</v>
      </c>
      <c r="I38" s="19">
        <f t="shared" si="0"/>
        <v>77.134999999999991</v>
      </c>
    </row>
    <row r="39" spans="5:9" x14ac:dyDescent="0.25">
      <c r="E39" s="46"/>
      <c r="F39" s="1" t="s">
        <v>48</v>
      </c>
      <c r="G39" s="19">
        <v>75.53</v>
      </c>
      <c r="H39" s="19">
        <v>74.650000000000006</v>
      </c>
      <c r="I39" s="19">
        <f t="shared" si="0"/>
        <v>75.09</v>
      </c>
    </row>
    <row r="40" spans="5:9" x14ac:dyDescent="0.25">
      <c r="E40" s="46"/>
      <c r="F40" s="1" t="s">
        <v>49</v>
      </c>
      <c r="G40" s="19">
        <v>66.709999999999994</v>
      </c>
      <c r="H40" s="19">
        <v>65.88</v>
      </c>
      <c r="I40" s="19">
        <f t="shared" si="0"/>
        <v>66.294999999999987</v>
      </c>
    </row>
    <row r="41" spans="5:9" x14ac:dyDescent="0.25">
      <c r="E41" s="46"/>
      <c r="F41" s="1" t="s">
        <v>50</v>
      </c>
      <c r="G41" s="19">
        <v>68.48</v>
      </c>
      <c r="H41" s="19">
        <v>68.25</v>
      </c>
      <c r="I41" s="19">
        <f t="shared" si="0"/>
        <v>68.365000000000009</v>
      </c>
    </row>
    <row r="42" spans="5:9" x14ac:dyDescent="0.25">
      <c r="E42" s="46">
        <v>8</v>
      </c>
      <c r="F42" s="1" t="s">
        <v>43</v>
      </c>
      <c r="G42" s="19">
        <v>60.08</v>
      </c>
      <c r="H42" s="19">
        <v>58.76</v>
      </c>
      <c r="I42" s="19">
        <f t="shared" si="0"/>
        <v>59.42</v>
      </c>
    </row>
    <row r="43" spans="5:9" x14ac:dyDescent="0.25">
      <c r="E43" s="46"/>
      <c r="F43" s="1" t="s">
        <v>44</v>
      </c>
      <c r="G43" s="19">
        <v>62.84</v>
      </c>
      <c r="H43" s="19">
        <v>60.33</v>
      </c>
      <c r="I43" s="19">
        <f t="shared" si="0"/>
        <v>61.585000000000001</v>
      </c>
    </row>
    <row r="44" spans="5:9" x14ac:dyDescent="0.25">
      <c r="E44" s="46"/>
      <c r="F44" s="20" t="s">
        <v>45</v>
      </c>
      <c r="G44" s="19">
        <v>85</v>
      </c>
      <c r="H44" s="19">
        <v>85</v>
      </c>
      <c r="I44" s="19">
        <f t="shared" si="0"/>
        <v>85</v>
      </c>
    </row>
    <row r="45" spans="5:9" x14ac:dyDescent="0.25">
      <c r="E45" s="46"/>
      <c r="F45" s="1" t="s">
        <v>46</v>
      </c>
      <c r="G45" s="19">
        <v>85</v>
      </c>
      <c r="H45" s="19">
        <v>85</v>
      </c>
      <c r="I45" s="19">
        <f t="shared" si="0"/>
        <v>85</v>
      </c>
    </row>
    <row r="46" spans="5:9" x14ac:dyDescent="0.25">
      <c r="E46" s="46"/>
      <c r="F46" s="1" t="s">
        <v>47</v>
      </c>
      <c r="G46" s="19">
        <v>85</v>
      </c>
      <c r="H46" s="19">
        <v>85</v>
      </c>
      <c r="I46" s="19">
        <f t="shared" si="0"/>
        <v>85</v>
      </c>
    </row>
    <row r="47" spans="5:9" x14ac:dyDescent="0.25">
      <c r="E47" s="46"/>
      <c r="F47" s="1" t="s">
        <v>48</v>
      </c>
      <c r="G47" s="19">
        <v>85</v>
      </c>
      <c r="H47" s="19">
        <v>85</v>
      </c>
      <c r="I47" s="19">
        <f t="shared" si="0"/>
        <v>85</v>
      </c>
    </row>
    <row r="48" spans="5:9" x14ac:dyDescent="0.25">
      <c r="E48" s="46"/>
      <c r="F48" s="1" t="s">
        <v>49</v>
      </c>
      <c r="G48" s="19">
        <v>85</v>
      </c>
      <c r="H48" s="19">
        <v>85</v>
      </c>
      <c r="I48" s="19">
        <f t="shared" si="0"/>
        <v>85</v>
      </c>
    </row>
    <row r="49" spans="5:9" x14ac:dyDescent="0.25">
      <c r="E49" s="46"/>
      <c r="F49" s="1" t="s">
        <v>50</v>
      </c>
      <c r="G49" s="19">
        <v>85</v>
      </c>
      <c r="H49" s="19">
        <v>85</v>
      </c>
      <c r="I49" s="19">
        <f t="shared" si="0"/>
        <v>85</v>
      </c>
    </row>
  </sheetData>
  <mergeCells count="6">
    <mergeCell ref="E42:E49"/>
    <mergeCell ref="E2:E9"/>
    <mergeCell ref="E10:E17"/>
    <mergeCell ref="E18:E25"/>
    <mergeCell ref="E26:E33"/>
    <mergeCell ref="E34:E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Ctrol</vt:lpstr>
      <vt:lpstr>15%</vt:lpstr>
      <vt:lpstr>30%</vt:lpstr>
      <vt:lpstr>50%</vt:lpstr>
      <vt:lpstr>analisis</vt:lpstr>
      <vt:lpstr>Hoja1</vt:lpstr>
      <vt:lpstr>RepPSC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</dc:creator>
  <cp:lastModifiedBy>Silvana Florencia Benitez</cp:lastModifiedBy>
  <dcterms:created xsi:type="dcterms:W3CDTF">2020-01-29T17:16:35Z</dcterms:created>
  <dcterms:modified xsi:type="dcterms:W3CDTF">2023-10-16T01:20:23Z</dcterms:modified>
</cp:coreProperties>
</file>