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4B499A5A-CDCE-46B9-8EFD-163EB04CA386}" xr6:coauthVersionLast="47" xr6:coauthVersionMax="47" xr10:uidLastSave="{00000000-0000-0000-0000-000000000000}"/>
  <bookViews>
    <workbookView xWindow="-120" yWindow="-120" windowWidth="20730" windowHeight="11160" tabRatio="894" xr2:uid="{00000000-000D-0000-FFFF-FFFF00000000}"/>
  </bookViews>
  <sheets>
    <sheet name="COX cap. time course (mar 21)" sheetId="17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1" i="17" l="1"/>
  <c r="H70" i="17"/>
  <c r="H69" i="17"/>
  <c r="H68" i="17"/>
  <c r="H67" i="17"/>
  <c r="H66" i="17"/>
  <c r="H65" i="17"/>
  <c r="H64" i="17"/>
  <c r="H63" i="17"/>
  <c r="H62" i="17"/>
  <c r="H59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0" i="17"/>
  <c r="H38" i="17"/>
  <c r="H37" i="17"/>
  <c r="H36" i="17"/>
  <c r="H35" i="17"/>
  <c r="H34" i="17"/>
  <c r="H33" i="17"/>
  <c r="H32" i="17"/>
  <c r="H12" i="17"/>
  <c r="H13" i="17"/>
  <c r="H14" i="17"/>
  <c r="H15" i="17"/>
  <c r="H16" i="17"/>
  <c r="H22" i="17"/>
  <c r="H23" i="17"/>
  <c r="H24" i="17"/>
  <c r="H25" i="17"/>
  <c r="H26" i="17"/>
  <c r="H29" i="17"/>
  <c r="H31" i="17"/>
  <c r="H6" i="17"/>
  <c r="H5" i="17"/>
  <c r="H4" i="17"/>
  <c r="H3" i="17"/>
  <c r="H2" i="17"/>
  <c r="I66" i="17" l="1"/>
  <c r="I65" i="17"/>
  <c r="I64" i="17"/>
  <c r="I63" i="17"/>
  <c r="I62" i="17"/>
  <c r="I56" i="17"/>
  <c r="I55" i="17"/>
  <c r="I54" i="17"/>
  <c r="I53" i="17"/>
  <c r="I52" i="17"/>
  <c r="I36" i="17"/>
  <c r="I32" i="17"/>
  <c r="I46" i="17"/>
  <c r="I45" i="17"/>
  <c r="I44" i="17"/>
  <c r="I43" i="17"/>
  <c r="I42" i="17"/>
  <c r="I35" i="17"/>
  <c r="I34" i="17"/>
  <c r="I33" i="17"/>
  <c r="I26" i="17"/>
  <c r="I25" i="17"/>
  <c r="I24" i="17"/>
  <c r="I23" i="17"/>
  <c r="I22" i="17"/>
  <c r="I16" i="17"/>
  <c r="I15" i="17"/>
  <c r="I14" i="17"/>
  <c r="I13" i="17"/>
  <c r="I12" i="17"/>
  <c r="I6" i="17"/>
  <c r="I5" i="17"/>
  <c r="I4" i="17"/>
  <c r="I3" i="17"/>
  <c r="I2" i="17"/>
</calcChain>
</file>

<file path=xl/sharedStrings.xml><?xml version="1.0" encoding="utf-8"?>
<sst xmlns="http://schemas.openxmlformats.org/spreadsheetml/2006/main" count="149" uniqueCount="33">
  <si>
    <t xml:space="preserve">Sample </t>
  </si>
  <si>
    <t>Time (h)</t>
  </si>
  <si>
    <t>Vol. (ml)</t>
  </si>
  <si>
    <r>
      <t>% 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T0</t>
    </r>
  </si>
  <si>
    <r>
      <t>% 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Tf</t>
    </r>
  </si>
  <si>
    <r>
      <t>ml O</t>
    </r>
    <r>
      <rPr>
        <b/>
        <vertAlign val="sub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 xml:space="preserve"> h</t>
    </r>
    <r>
      <rPr>
        <b/>
        <vertAlign val="superscript"/>
        <sz val="9"/>
        <color theme="1"/>
        <rFont val="Calibri"/>
        <family val="2"/>
        <scheme val="minor"/>
      </rPr>
      <t>-1</t>
    </r>
    <r>
      <rPr>
        <b/>
        <sz val="9"/>
        <color theme="1"/>
        <rFont val="Calibri"/>
        <family val="2"/>
        <scheme val="minor"/>
      </rPr>
      <t xml:space="preserve"> g fw</t>
    </r>
    <r>
      <rPr>
        <b/>
        <vertAlign val="superscript"/>
        <sz val="9"/>
        <color theme="1"/>
        <rFont val="Calibri"/>
        <family val="2"/>
        <scheme val="minor"/>
      </rPr>
      <t>-1</t>
    </r>
  </si>
  <si>
    <t>F W (g)</t>
  </si>
  <si>
    <t>C1</t>
  </si>
  <si>
    <t>C2</t>
  </si>
  <si>
    <t>C3</t>
  </si>
  <si>
    <t>C4</t>
  </si>
  <si>
    <t>C5</t>
  </si>
  <si>
    <t>F1</t>
  </si>
  <si>
    <t>F2</t>
  </si>
  <si>
    <t>F3</t>
  </si>
  <si>
    <t>F4</t>
  </si>
  <si>
    <t>F5</t>
  </si>
  <si>
    <t>T0</t>
  </si>
  <si>
    <t>T2</t>
  </si>
  <si>
    <t>T6</t>
  </si>
  <si>
    <t>C+ 1</t>
  </si>
  <si>
    <t>C+ 2</t>
  </si>
  <si>
    <t>C+ 3</t>
  </si>
  <si>
    <t>C+ 4</t>
  </si>
  <si>
    <t>C+ 5</t>
  </si>
  <si>
    <t>T4</t>
  </si>
  <si>
    <t>F+ 1</t>
  </si>
  <si>
    <t>F+ 2</t>
  </si>
  <si>
    <t>F+ 3</t>
  </si>
  <si>
    <t>F+ 4</t>
  </si>
  <si>
    <t>F+ 5</t>
  </si>
  <si>
    <t>COX capacity</t>
  </si>
  <si>
    <t>2h 32°C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</si>
</sst>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00"/>
    <numFmt numFmtId="166" formatCode="0.0000"/>
  </numFmts>
  <fonts count="1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bscript"/>
      <sz val="9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1" xfId="0" applyFill="1" applyBorder="1"/>
    <xf numFmtId="166" fontId="0" fillId="2" borderId="1" xfId="0" applyNumberFormat="1" applyFill="1" applyBorder="1"/>
    <xf numFmtId="2" fontId="0" fillId="2" borderId="1" xfId="0" applyNumberFormat="1" applyFill="1" applyBorder="1"/>
    <xf numFmtId="166" fontId="0" fillId="2" borderId="2" xfId="0" applyNumberFormat="1" applyFill="1" applyBorder="1"/>
    <xf numFmtId="2" fontId="0" fillId="2" borderId="2" xfId="0" applyNumberFormat="1" applyFill="1" applyBorder="1"/>
    <xf numFmtId="165" fontId="7" fillId="2" borderId="1" xfId="0" applyNumberFormat="1" applyFont="1" applyFill="1" applyBorder="1"/>
    <xf numFmtId="0" fontId="0" fillId="3" borderId="1" xfId="0" applyFill="1" applyBorder="1"/>
    <xf numFmtId="2" fontId="0" fillId="0" borderId="0" xfId="0" applyNumberFormat="1"/>
    <xf numFmtId="1" fontId="1" fillId="2" borderId="1" xfId="0" applyNumberFormat="1" applyFont="1" applyFill="1" applyBorder="1" applyAlignment="1">
      <alignment horizontal="left"/>
    </xf>
    <xf numFmtId="1" fontId="1" fillId="2" borderId="4" xfId="0" applyNumberFormat="1" applyFont="1" applyFill="1" applyBorder="1" applyAlignment="1">
      <alignment horizontal="left"/>
    </xf>
    <xf numFmtId="0" fontId="0" fillId="3" borderId="4" xfId="0" applyFill="1" applyBorder="1"/>
    <xf numFmtId="166" fontId="0" fillId="2" borderId="5" xfId="0" applyNumberFormat="1" applyFill="1" applyBorder="1"/>
    <xf numFmtId="2" fontId="0" fillId="2" borderId="5" xfId="0" applyNumberFormat="1" applyFill="1" applyBorder="1"/>
    <xf numFmtId="0" fontId="0" fillId="2" borderId="4" xfId="0" applyFill="1" applyBorder="1"/>
    <xf numFmtId="165" fontId="7" fillId="2" borderId="4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0" fontId="0" fillId="2" borderId="3" xfId="0" applyFill="1" applyBorder="1"/>
    <xf numFmtId="166" fontId="0" fillId="2" borderId="3" xfId="0" applyNumberFormat="1" applyFill="1" applyBorder="1"/>
    <xf numFmtId="2" fontId="0" fillId="2" borderId="3" xfId="0" applyNumberFormat="1" applyFill="1" applyBorder="1"/>
    <xf numFmtId="165" fontId="7" fillId="2" borderId="3" xfId="0" applyNumberFormat="1" applyFont="1" applyFill="1" applyBorder="1"/>
    <xf numFmtId="2" fontId="0" fillId="2" borderId="4" xfId="0" applyNumberFormat="1" applyFill="1" applyBorder="1"/>
    <xf numFmtId="165" fontId="9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089D3-1621-4915-AEF1-A7D7BC5F6407}">
  <dimension ref="A1:P71"/>
  <sheetViews>
    <sheetView tabSelected="1" workbookViewId="0">
      <selection activeCell="H67" sqref="H67:H71"/>
    </sheetView>
  </sheetViews>
  <sheetFormatPr baseColWidth="10" defaultRowHeight="15" x14ac:dyDescent="0.25"/>
  <cols>
    <col min="1" max="1" width="12.85546875" style="1" customWidth="1"/>
    <col min="2" max="2" width="13.42578125" customWidth="1"/>
    <col min="3" max="7" width="13.42578125" hidden="1" customWidth="1"/>
    <col min="8" max="8" width="13.42578125" customWidth="1"/>
    <col min="9" max="9" width="19.5703125" customWidth="1"/>
  </cols>
  <sheetData>
    <row r="1" spans="1:16" ht="21" x14ac:dyDescent="0.35">
      <c r="A1" s="2" t="s">
        <v>32</v>
      </c>
      <c r="B1" s="3" t="s">
        <v>0</v>
      </c>
      <c r="C1" s="3" t="s">
        <v>6</v>
      </c>
      <c r="D1" s="3" t="s">
        <v>3</v>
      </c>
      <c r="E1" s="3" t="s">
        <v>4</v>
      </c>
      <c r="F1" s="3" t="s">
        <v>1</v>
      </c>
      <c r="G1" s="3" t="s">
        <v>2</v>
      </c>
      <c r="H1" s="4" t="s">
        <v>5</v>
      </c>
      <c r="I1" s="3" t="s">
        <v>31</v>
      </c>
    </row>
    <row r="2" spans="1:16" ht="21" x14ac:dyDescent="0.35">
      <c r="A2" s="13" t="s">
        <v>17</v>
      </c>
      <c r="B2" s="5" t="s">
        <v>7</v>
      </c>
      <c r="C2" s="6">
        <v>0.45590000000000003</v>
      </c>
      <c r="D2" s="7">
        <v>20.69</v>
      </c>
      <c r="E2" s="7">
        <v>19.309999999999999</v>
      </c>
      <c r="F2" s="5">
        <v>2</v>
      </c>
      <c r="G2" s="7">
        <v>4.3986999999999998</v>
      </c>
      <c r="H2" s="10">
        <f>((D2*G2/100)-(E2*G2/100))/(F2*C2)</f>
        <v>6.6573875849966976E-2</v>
      </c>
      <c r="I2" s="26">
        <f>H2-H7</f>
        <v>6.6573875849966976E-2</v>
      </c>
    </row>
    <row r="3" spans="1:16" ht="21" x14ac:dyDescent="0.35">
      <c r="A3" s="13" t="s">
        <v>17</v>
      </c>
      <c r="B3" s="5" t="s">
        <v>8</v>
      </c>
      <c r="C3" s="6">
        <v>0.44879999999999998</v>
      </c>
      <c r="D3" s="7">
        <v>20.89</v>
      </c>
      <c r="E3" s="7">
        <v>19.37</v>
      </c>
      <c r="F3" s="5">
        <v>2</v>
      </c>
      <c r="G3" s="7">
        <v>4.4070999999999998</v>
      </c>
      <c r="H3" s="10">
        <f t="shared" ref="H3:H31" si="0">((D3*G3/100)-(E3*G3/100))/(F3*C3)</f>
        <v>7.4630035650623872E-2</v>
      </c>
      <c r="I3" s="26">
        <f t="shared" ref="I3:I6" si="1">H3-H8</f>
        <v>7.4630035650623872E-2</v>
      </c>
    </row>
    <row r="4" spans="1:16" ht="21" x14ac:dyDescent="0.35">
      <c r="A4" s="13" t="s">
        <v>17</v>
      </c>
      <c r="B4" s="5" t="s">
        <v>9</v>
      </c>
      <c r="C4" s="6">
        <v>0.42759999999999998</v>
      </c>
      <c r="D4" s="7">
        <v>20.77</v>
      </c>
      <c r="E4" s="7">
        <v>19.22</v>
      </c>
      <c r="F4" s="5">
        <v>2</v>
      </c>
      <c r="G4" s="7">
        <v>4.4873000000000003</v>
      </c>
      <c r="H4" s="10">
        <f t="shared" si="0"/>
        <v>8.1329688961646343E-2</v>
      </c>
      <c r="I4" s="26">
        <f t="shared" si="1"/>
        <v>8.1329688961646343E-2</v>
      </c>
    </row>
    <row r="5" spans="1:16" ht="21" x14ac:dyDescent="0.35">
      <c r="A5" s="13" t="s">
        <v>17</v>
      </c>
      <c r="B5" s="5" t="s">
        <v>10</v>
      </c>
      <c r="C5" s="6">
        <v>0.44309999999999999</v>
      </c>
      <c r="D5" s="7">
        <v>20.82</v>
      </c>
      <c r="E5" s="7">
        <v>19.149999999999999</v>
      </c>
      <c r="F5" s="5">
        <v>2</v>
      </c>
      <c r="G5" s="7">
        <v>4.3650000000000002</v>
      </c>
      <c r="H5" s="10">
        <f t="shared" si="0"/>
        <v>8.2256262694651319E-2</v>
      </c>
      <c r="I5" s="26">
        <f t="shared" si="1"/>
        <v>8.2256262694651319E-2</v>
      </c>
    </row>
    <row r="6" spans="1:16" ht="21" x14ac:dyDescent="0.35">
      <c r="A6" s="13" t="s">
        <v>17</v>
      </c>
      <c r="B6" s="5" t="s">
        <v>11</v>
      </c>
      <c r="C6" s="6">
        <v>0.42330000000000001</v>
      </c>
      <c r="D6" s="7">
        <v>20.81</v>
      </c>
      <c r="E6" s="7">
        <v>18.79</v>
      </c>
      <c r="F6" s="5">
        <v>2</v>
      </c>
      <c r="G6" s="7">
        <v>4.3912000000000004</v>
      </c>
      <c r="H6" s="10">
        <f t="shared" si="0"/>
        <v>0.10477467517127324</v>
      </c>
      <c r="I6" s="26">
        <f t="shared" si="1"/>
        <v>0.10477467517127324</v>
      </c>
    </row>
    <row r="7" spans="1:16" ht="21" x14ac:dyDescent="0.35">
      <c r="A7" s="13" t="s">
        <v>17</v>
      </c>
      <c r="B7" s="11" t="s">
        <v>20</v>
      </c>
      <c r="C7" s="8">
        <v>0.43109999999999998</v>
      </c>
      <c r="D7" s="9">
        <v>20.8</v>
      </c>
      <c r="E7" s="9">
        <v>20.84</v>
      </c>
      <c r="F7" s="5">
        <v>2</v>
      </c>
      <c r="G7" s="9">
        <v>4.4684999999999997</v>
      </c>
      <c r="H7" s="10">
        <v>0</v>
      </c>
    </row>
    <row r="8" spans="1:16" ht="21" x14ac:dyDescent="0.35">
      <c r="A8" s="13" t="s">
        <v>17</v>
      </c>
      <c r="B8" s="11" t="s">
        <v>21</v>
      </c>
      <c r="C8" s="8">
        <v>0.43559999999999999</v>
      </c>
      <c r="D8" s="9">
        <v>20.78</v>
      </c>
      <c r="E8" s="9">
        <v>20.82</v>
      </c>
      <c r="F8" s="5">
        <v>2</v>
      </c>
      <c r="G8" s="9">
        <v>4.4474999999999998</v>
      </c>
      <c r="H8" s="10">
        <v>0</v>
      </c>
      <c r="L8" s="12"/>
      <c r="M8" s="12"/>
      <c r="N8" s="12"/>
      <c r="O8" s="12"/>
      <c r="P8" s="12"/>
    </row>
    <row r="9" spans="1:16" ht="21" x14ac:dyDescent="0.35">
      <c r="A9" s="13" t="s">
        <v>17</v>
      </c>
      <c r="B9" s="11" t="s">
        <v>22</v>
      </c>
      <c r="C9" s="8">
        <v>0.41710000000000003</v>
      </c>
      <c r="D9" s="9">
        <v>20.78</v>
      </c>
      <c r="E9" s="9">
        <v>20.96</v>
      </c>
      <c r="F9" s="5">
        <v>2</v>
      </c>
      <c r="G9" s="9">
        <v>4.5311000000000003</v>
      </c>
      <c r="H9" s="10">
        <v>0</v>
      </c>
    </row>
    <row r="10" spans="1:16" ht="21" x14ac:dyDescent="0.35">
      <c r="A10" s="13" t="s">
        <v>17</v>
      </c>
      <c r="B10" s="11" t="s">
        <v>23</v>
      </c>
      <c r="C10" s="8">
        <v>0.433</v>
      </c>
      <c r="D10" s="9">
        <v>20.81</v>
      </c>
      <c r="E10" s="9">
        <v>21.09</v>
      </c>
      <c r="F10" s="5">
        <v>2</v>
      </c>
      <c r="G10" s="9">
        <v>4.3681999999999999</v>
      </c>
      <c r="H10" s="10">
        <v>0</v>
      </c>
    </row>
    <row r="11" spans="1:16" ht="21.75" thickBot="1" x14ac:dyDescent="0.4">
      <c r="A11" s="14" t="s">
        <v>17</v>
      </c>
      <c r="B11" s="15" t="s">
        <v>24</v>
      </c>
      <c r="C11" s="16">
        <v>0.41539999999999999</v>
      </c>
      <c r="D11" s="17">
        <v>20.79</v>
      </c>
      <c r="E11" s="17">
        <v>21</v>
      </c>
      <c r="F11" s="18">
        <v>2</v>
      </c>
      <c r="G11" s="17">
        <v>4.5574000000000003</v>
      </c>
      <c r="H11" s="19">
        <v>0</v>
      </c>
    </row>
    <row r="12" spans="1:16" ht="21" x14ac:dyDescent="0.35">
      <c r="A12" s="20" t="s">
        <v>18</v>
      </c>
      <c r="B12" s="21" t="s">
        <v>7</v>
      </c>
      <c r="C12" s="22">
        <v>0.44452000000000003</v>
      </c>
      <c r="D12" s="23">
        <v>20.67</v>
      </c>
      <c r="E12" s="23">
        <v>19.670000000000002</v>
      </c>
      <c r="F12" s="21">
        <v>2</v>
      </c>
      <c r="G12" s="23">
        <v>4.4779999999999998</v>
      </c>
      <c r="H12" s="24">
        <f t="shared" si="0"/>
        <v>5.0368937280662204E-2</v>
      </c>
      <c r="I12" s="26">
        <f>H12-H17</f>
        <v>5.0368937280662204E-2</v>
      </c>
    </row>
    <row r="13" spans="1:16" ht="21" x14ac:dyDescent="0.35">
      <c r="A13" s="13" t="s">
        <v>18</v>
      </c>
      <c r="B13" s="5" t="s">
        <v>8</v>
      </c>
      <c r="C13" s="6">
        <v>0.45050000000000001</v>
      </c>
      <c r="D13" s="7">
        <v>20.65</v>
      </c>
      <c r="E13" s="7">
        <v>18.61</v>
      </c>
      <c r="F13" s="5">
        <v>2</v>
      </c>
      <c r="G13" s="7">
        <v>4.4718</v>
      </c>
      <c r="H13" s="10">
        <f t="shared" si="0"/>
        <v>0.10124830188679237</v>
      </c>
      <c r="I13" s="26">
        <f t="shared" ref="I13:I16" si="2">H13-H18</f>
        <v>0.10124830188679237</v>
      </c>
    </row>
    <row r="14" spans="1:16" ht="21" x14ac:dyDescent="0.35">
      <c r="A14" s="13" t="s">
        <v>18</v>
      </c>
      <c r="B14" s="5" t="s">
        <v>9</v>
      </c>
      <c r="C14" s="6">
        <v>0.4244</v>
      </c>
      <c r="D14" s="7">
        <v>20.64</v>
      </c>
      <c r="E14" s="7">
        <v>18.670000000000002</v>
      </c>
      <c r="F14" s="5">
        <v>2</v>
      </c>
      <c r="G14" s="7">
        <v>4.4736000000000002</v>
      </c>
      <c r="H14" s="10">
        <f t="shared" si="0"/>
        <v>0.10382884071630534</v>
      </c>
      <c r="I14" s="26">
        <f t="shared" si="2"/>
        <v>0.10382884071630534</v>
      </c>
    </row>
    <row r="15" spans="1:16" ht="21" x14ac:dyDescent="0.35">
      <c r="A15" s="13" t="s">
        <v>18</v>
      </c>
      <c r="B15" s="5" t="s">
        <v>10</v>
      </c>
      <c r="C15" s="6">
        <v>0.44719999999999999</v>
      </c>
      <c r="D15" s="7">
        <v>20.64</v>
      </c>
      <c r="E15" s="7">
        <v>19.39</v>
      </c>
      <c r="F15" s="5">
        <v>2</v>
      </c>
      <c r="G15" s="7">
        <v>4.4630999999999998</v>
      </c>
      <c r="H15" s="10">
        <f t="shared" si="0"/>
        <v>6.2375614937388378E-2</v>
      </c>
      <c r="I15" s="26">
        <f t="shared" si="2"/>
        <v>6.2375614937388378E-2</v>
      </c>
    </row>
    <row r="16" spans="1:16" ht="21" x14ac:dyDescent="0.35">
      <c r="A16" s="13" t="s">
        <v>18</v>
      </c>
      <c r="B16" s="5" t="s">
        <v>11</v>
      </c>
      <c r="C16" s="6">
        <v>0.39460000000000001</v>
      </c>
      <c r="D16" s="7">
        <v>20.62</v>
      </c>
      <c r="E16" s="7">
        <v>19.14</v>
      </c>
      <c r="F16" s="5">
        <v>2</v>
      </c>
      <c r="G16" s="7">
        <v>4.4291999999999998</v>
      </c>
      <c r="H16" s="10">
        <f t="shared" si="0"/>
        <v>8.3061530663963462E-2</v>
      </c>
      <c r="I16" s="26">
        <f t="shared" si="2"/>
        <v>8.3061530663963462E-2</v>
      </c>
    </row>
    <row r="17" spans="1:9" ht="21" x14ac:dyDescent="0.35">
      <c r="A17" s="13" t="s">
        <v>18</v>
      </c>
      <c r="B17" s="11" t="s">
        <v>20</v>
      </c>
      <c r="C17" s="6">
        <v>0.41120000000000001</v>
      </c>
      <c r="D17" s="7">
        <v>20.58</v>
      </c>
      <c r="E17" s="7">
        <v>20.75</v>
      </c>
      <c r="F17" s="5">
        <v>2</v>
      </c>
      <c r="G17" s="7">
        <v>4.5397999999999996</v>
      </c>
      <c r="H17" s="10">
        <v>0</v>
      </c>
    </row>
    <row r="18" spans="1:9" ht="21" x14ac:dyDescent="0.35">
      <c r="A18" s="13" t="s">
        <v>18</v>
      </c>
      <c r="B18" s="11" t="s">
        <v>21</v>
      </c>
      <c r="C18" s="6">
        <v>0.3639</v>
      </c>
      <c r="D18" s="7">
        <v>20.57</v>
      </c>
      <c r="E18" s="7">
        <v>20.91</v>
      </c>
      <c r="F18" s="5">
        <v>2</v>
      </c>
      <c r="G18" s="7">
        <v>4.601</v>
      </c>
      <c r="H18" s="10">
        <v>0</v>
      </c>
    </row>
    <row r="19" spans="1:9" ht="21" x14ac:dyDescent="0.35">
      <c r="A19" s="13" t="s">
        <v>18</v>
      </c>
      <c r="B19" s="11" t="s">
        <v>22</v>
      </c>
      <c r="C19" s="8">
        <v>0.42649999999999999</v>
      </c>
      <c r="D19" s="9">
        <v>20.65</v>
      </c>
      <c r="E19" s="9">
        <v>20.97</v>
      </c>
      <c r="F19" s="5">
        <v>2</v>
      </c>
      <c r="G19" s="7">
        <v>4.4237000000000002</v>
      </c>
      <c r="H19" s="10">
        <v>0</v>
      </c>
    </row>
    <row r="20" spans="1:9" ht="21" x14ac:dyDescent="0.35">
      <c r="A20" s="13" t="s">
        <v>18</v>
      </c>
      <c r="B20" s="11" t="s">
        <v>23</v>
      </c>
      <c r="C20" s="6">
        <v>0.43709999999999999</v>
      </c>
      <c r="D20" s="7">
        <v>20.71</v>
      </c>
      <c r="E20" s="7">
        <v>20.95</v>
      </c>
      <c r="F20" s="5">
        <v>2</v>
      </c>
      <c r="G20" s="7">
        <v>4.3659999999999997</v>
      </c>
      <c r="H20" s="10">
        <v>0</v>
      </c>
    </row>
    <row r="21" spans="1:9" ht="21" x14ac:dyDescent="0.35">
      <c r="A21" s="13" t="s">
        <v>18</v>
      </c>
      <c r="B21" s="11" t="s">
        <v>24</v>
      </c>
      <c r="C21" s="6">
        <v>0.43130000000000002</v>
      </c>
      <c r="D21" s="7">
        <v>20.7</v>
      </c>
      <c r="E21" s="7">
        <v>20.95</v>
      </c>
      <c r="F21" s="5">
        <v>2</v>
      </c>
      <c r="G21" s="7">
        <v>4.4039999999999999</v>
      </c>
      <c r="H21" s="10">
        <v>0</v>
      </c>
    </row>
    <row r="22" spans="1:9" ht="21" x14ac:dyDescent="0.35">
      <c r="A22" s="13" t="s">
        <v>18</v>
      </c>
      <c r="B22" s="5" t="s">
        <v>12</v>
      </c>
      <c r="C22" s="6">
        <v>0.49080000000000001</v>
      </c>
      <c r="D22" s="7">
        <v>20.75</v>
      </c>
      <c r="E22" s="7">
        <v>18.52</v>
      </c>
      <c r="F22" s="5">
        <v>2</v>
      </c>
      <c r="G22" s="7">
        <v>4.4089999999999998</v>
      </c>
      <c r="H22" s="10">
        <f t="shared" si="0"/>
        <v>0.1001637123064385</v>
      </c>
      <c r="I22" s="26">
        <f>H22-H27</f>
        <v>0.1001637123064385</v>
      </c>
    </row>
    <row r="23" spans="1:9" ht="21" x14ac:dyDescent="0.35">
      <c r="A23" s="13" t="s">
        <v>18</v>
      </c>
      <c r="B23" s="5" t="s">
        <v>13</v>
      </c>
      <c r="C23" s="8">
        <v>0.47770000000000001</v>
      </c>
      <c r="D23" s="9">
        <v>20.72</v>
      </c>
      <c r="E23" s="9">
        <v>18.62</v>
      </c>
      <c r="F23" s="5">
        <v>2</v>
      </c>
      <c r="G23" s="9">
        <v>4.3639999999999999</v>
      </c>
      <c r="H23" s="10">
        <f t="shared" si="0"/>
        <v>9.5922126857860404E-2</v>
      </c>
      <c r="I23" s="26">
        <f t="shared" ref="I23:I26" si="3">H23-H28</f>
        <v>9.5922126857860404E-2</v>
      </c>
    </row>
    <row r="24" spans="1:9" ht="21" x14ac:dyDescent="0.35">
      <c r="A24" s="13" t="s">
        <v>18</v>
      </c>
      <c r="B24" s="5" t="s">
        <v>14</v>
      </c>
      <c r="C24" s="6">
        <v>0.46229999999999999</v>
      </c>
      <c r="D24" s="7">
        <v>20.7</v>
      </c>
      <c r="E24" s="7">
        <v>18.579999999999998</v>
      </c>
      <c r="F24" s="5">
        <v>2</v>
      </c>
      <c r="G24" s="7">
        <v>4.4264999999999999</v>
      </c>
      <c r="H24" s="10">
        <f t="shared" si="0"/>
        <v>0.10149448410123293</v>
      </c>
      <c r="I24" s="26">
        <f t="shared" si="3"/>
        <v>8.4423235791183437E-2</v>
      </c>
    </row>
    <row r="25" spans="1:9" ht="21" x14ac:dyDescent="0.35">
      <c r="A25" s="13" t="s">
        <v>18</v>
      </c>
      <c r="B25" s="5" t="s">
        <v>15</v>
      </c>
      <c r="C25" s="6">
        <v>0.46920000000000001</v>
      </c>
      <c r="D25" s="7">
        <v>20.7</v>
      </c>
      <c r="E25" s="7">
        <v>18.850000000000001</v>
      </c>
      <c r="F25" s="5">
        <v>2</v>
      </c>
      <c r="G25" s="7">
        <v>4.4047000000000001</v>
      </c>
      <c r="H25" s="10">
        <f t="shared" si="0"/>
        <v>8.6836050724637626E-2</v>
      </c>
      <c r="I25" s="26">
        <f t="shared" si="3"/>
        <v>8.6836050724637626E-2</v>
      </c>
    </row>
    <row r="26" spans="1:9" ht="21" x14ac:dyDescent="0.35">
      <c r="A26" s="13" t="s">
        <v>18</v>
      </c>
      <c r="B26" s="5" t="s">
        <v>16</v>
      </c>
      <c r="C26" s="6">
        <v>0.47270000000000001</v>
      </c>
      <c r="D26" s="7">
        <v>20.67</v>
      </c>
      <c r="E26" s="7">
        <v>17.87</v>
      </c>
      <c r="F26" s="5">
        <v>2</v>
      </c>
      <c r="G26" s="7">
        <v>4.3811</v>
      </c>
      <c r="H26" s="10">
        <f t="shared" si="0"/>
        <v>0.12975544742965936</v>
      </c>
      <c r="I26" s="26">
        <f t="shared" si="3"/>
        <v>0.12874352269603878</v>
      </c>
    </row>
    <row r="27" spans="1:9" ht="21" x14ac:dyDescent="0.35">
      <c r="A27" s="13" t="s">
        <v>18</v>
      </c>
      <c r="B27" s="11" t="s">
        <v>26</v>
      </c>
      <c r="C27" s="8">
        <v>0.45129999999999998</v>
      </c>
      <c r="D27" s="9">
        <v>20.72</v>
      </c>
      <c r="E27" s="9">
        <v>20.79</v>
      </c>
      <c r="F27" s="5">
        <v>2</v>
      </c>
      <c r="G27" s="9">
        <v>4.4802999999999997</v>
      </c>
      <c r="H27" s="10">
        <v>0</v>
      </c>
    </row>
    <row r="28" spans="1:9" ht="21" x14ac:dyDescent="0.35">
      <c r="A28" s="13" t="s">
        <v>18</v>
      </c>
      <c r="B28" s="11" t="s">
        <v>27</v>
      </c>
      <c r="C28" s="6">
        <v>0.43319999999999997</v>
      </c>
      <c r="D28" s="7">
        <v>20.71</v>
      </c>
      <c r="E28" s="7">
        <v>20.76</v>
      </c>
      <c r="F28" s="5">
        <v>2</v>
      </c>
      <c r="G28" s="7">
        <v>4.3811</v>
      </c>
      <c r="H28" s="10">
        <v>0</v>
      </c>
    </row>
    <row r="29" spans="1:9" ht="21" x14ac:dyDescent="0.35">
      <c r="A29" s="13" t="s">
        <v>18</v>
      </c>
      <c r="B29" s="11" t="s">
        <v>28</v>
      </c>
      <c r="C29" s="6">
        <v>0.44379999999999997</v>
      </c>
      <c r="D29" s="7">
        <v>20.7</v>
      </c>
      <c r="E29" s="7">
        <v>20.36</v>
      </c>
      <c r="F29" s="5">
        <v>2</v>
      </c>
      <c r="G29" s="7">
        <v>4.4565999999999999</v>
      </c>
      <c r="H29" s="10">
        <f t="shared" si="0"/>
        <v>1.7071248310049497E-2</v>
      </c>
    </row>
    <row r="30" spans="1:9" ht="21" x14ac:dyDescent="0.35">
      <c r="A30" s="13" t="s">
        <v>18</v>
      </c>
      <c r="B30" s="11" t="s">
        <v>29</v>
      </c>
      <c r="C30" s="6">
        <v>0.42759999999999998</v>
      </c>
      <c r="D30" s="7">
        <v>20.73</v>
      </c>
      <c r="E30" s="7">
        <v>20.88</v>
      </c>
      <c r="F30" s="5">
        <v>2</v>
      </c>
      <c r="G30" s="7">
        <v>4.4885999999999999</v>
      </c>
      <c r="H30" s="10">
        <v>0</v>
      </c>
    </row>
    <row r="31" spans="1:9" ht="21.75" thickBot="1" x14ac:dyDescent="0.4">
      <c r="A31" s="14" t="s">
        <v>18</v>
      </c>
      <c r="B31" s="15" t="s">
        <v>30</v>
      </c>
      <c r="C31" s="16">
        <v>0.44109999999999999</v>
      </c>
      <c r="D31" s="17">
        <v>20.78</v>
      </c>
      <c r="E31" s="17">
        <v>20.76</v>
      </c>
      <c r="F31" s="18">
        <v>2</v>
      </c>
      <c r="G31" s="25">
        <v>4.4635999999999996</v>
      </c>
      <c r="H31" s="19">
        <f t="shared" si="0"/>
        <v>1.0119247336205725E-3</v>
      </c>
    </row>
    <row r="32" spans="1:9" ht="21" x14ac:dyDescent="0.35">
      <c r="A32" s="20" t="s">
        <v>25</v>
      </c>
      <c r="B32" s="21" t="s">
        <v>7</v>
      </c>
      <c r="C32" s="22">
        <v>0.45939999999999998</v>
      </c>
      <c r="D32" s="23">
        <v>20.94</v>
      </c>
      <c r="E32" s="23">
        <v>19.36</v>
      </c>
      <c r="F32" s="21">
        <v>2</v>
      </c>
      <c r="G32" s="23">
        <v>4.468</v>
      </c>
      <c r="H32" s="24">
        <f t="shared" ref="H32:H51" si="4">((D32*G32/100)-(E32*G32/100))/(F32*C32)</f>
        <v>7.6833260774924E-2</v>
      </c>
      <c r="I32" s="26">
        <f>H32-H37</f>
        <v>6.6834748109341965E-2</v>
      </c>
    </row>
    <row r="33" spans="1:9" ht="21" x14ac:dyDescent="0.35">
      <c r="A33" s="13" t="s">
        <v>25</v>
      </c>
      <c r="B33" s="5" t="s">
        <v>8</v>
      </c>
      <c r="C33" s="6">
        <v>0.46650000000000003</v>
      </c>
      <c r="D33" s="7">
        <v>20.83</v>
      </c>
      <c r="E33" s="7">
        <v>18.82</v>
      </c>
      <c r="F33" s="5">
        <v>2</v>
      </c>
      <c r="G33" s="7">
        <v>4.4340000000000002</v>
      </c>
      <c r="H33" s="10">
        <f t="shared" si="4"/>
        <v>9.5523472668810241E-2</v>
      </c>
      <c r="I33" s="26">
        <f t="shared" ref="I33:I36" si="5">H33-H38</f>
        <v>9.1932764203441111E-2</v>
      </c>
    </row>
    <row r="34" spans="1:9" ht="21" x14ac:dyDescent="0.35">
      <c r="A34" s="13" t="s">
        <v>25</v>
      </c>
      <c r="B34" s="5" t="s">
        <v>9</v>
      </c>
      <c r="C34" s="6">
        <v>0.37859999999999999</v>
      </c>
      <c r="D34" s="7">
        <v>20.89</v>
      </c>
      <c r="E34" s="7">
        <v>19.82</v>
      </c>
      <c r="F34" s="5">
        <v>2</v>
      </c>
      <c r="G34" s="7">
        <v>4.4903000000000004</v>
      </c>
      <c r="H34" s="10">
        <f t="shared" si="4"/>
        <v>6.3452469624934088E-2</v>
      </c>
      <c r="I34" s="26">
        <f t="shared" si="5"/>
        <v>6.3452469624934088E-2</v>
      </c>
    </row>
    <row r="35" spans="1:9" ht="21" x14ac:dyDescent="0.35">
      <c r="A35" s="13" t="s">
        <v>25</v>
      </c>
      <c r="B35" s="5" t="s">
        <v>10</v>
      </c>
      <c r="C35" s="6">
        <v>0.45850000000000002</v>
      </c>
      <c r="D35" s="7">
        <v>20.89</v>
      </c>
      <c r="E35" s="7">
        <v>19.260000000000002</v>
      </c>
      <c r="F35" s="5">
        <v>2</v>
      </c>
      <c r="G35" s="7">
        <v>4.3967000000000001</v>
      </c>
      <c r="H35" s="10">
        <f t="shared" si="4"/>
        <v>7.8152900763358721E-2</v>
      </c>
      <c r="I35" s="26">
        <f t="shared" si="5"/>
        <v>5.6020916636374624E-2</v>
      </c>
    </row>
    <row r="36" spans="1:9" ht="21" x14ac:dyDescent="0.35">
      <c r="A36" s="13" t="s">
        <v>25</v>
      </c>
      <c r="B36" s="5" t="s">
        <v>11</v>
      </c>
      <c r="C36" s="6">
        <v>0.44040000000000001</v>
      </c>
      <c r="D36" s="7">
        <v>20.77</v>
      </c>
      <c r="E36" s="7">
        <v>18.579999999999998</v>
      </c>
      <c r="F36" s="5">
        <v>2</v>
      </c>
      <c r="G36" s="7">
        <v>4.3609</v>
      </c>
      <c r="H36" s="10">
        <f t="shared" si="4"/>
        <v>0.10842837193460492</v>
      </c>
      <c r="I36" s="26">
        <f t="shared" si="5"/>
        <v>0.10842837193460492</v>
      </c>
    </row>
    <row r="37" spans="1:9" ht="21" x14ac:dyDescent="0.35">
      <c r="A37" s="13" t="s">
        <v>25</v>
      </c>
      <c r="B37" s="11" t="s">
        <v>20</v>
      </c>
      <c r="C37" s="6">
        <v>0.43030000000000002</v>
      </c>
      <c r="D37" s="7">
        <v>20.81</v>
      </c>
      <c r="E37" s="7">
        <v>20.62</v>
      </c>
      <c r="F37" s="5">
        <v>2</v>
      </c>
      <c r="G37" s="7">
        <v>4.5288000000000004</v>
      </c>
      <c r="H37" s="10">
        <f t="shared" si="4"/>
        <v>9.998512665582035E-3</v>
      </c>
    </row>
    <row r="38" spans="1:9" ht="21" x14ac:dyDescent="0.35">
      <c r="A38" s="13" t="s">
        <v>25</v>
      </c>
      <c r="B38" s="11" t="s">
        <v>21</v>
      </c>
      <c r="C38" s="6">
        <v>0.44180000000000003</v>
      </c>
      <c r="D38" s="7">
        <v>20.93</v>
      </c>
      <c r="E38" s="7">
        <v>20.86</v>
      </c>
      <c r="F38" s="5">
        <v>2</v>
      </c>
      <c r="G38" s="7">
        <v>4.5324999999999998</v>
      </c>
      <c r="H38" s="10">
        <f t="shared" si="4"/>
        <v>3.5907084653691358E-3</v>
      </c>
    </row>
    <row r="39" spans="1:9" ht="21" x14ac:dyDescent="0.35">
      <c r="A39" s="13" t="s">
        <v>25</v>
      </c>
      <c r="B39" s="11" t="s">
        <v>22</v>
      </c>
      <c r="C39" s="8">
        <v>0.38950000000000001</v>
      </c>
      <c r="D39" s="9">
        <v>20.91</v>
      </c>
      <c r="E39" s="9">
        <v>21</v>
      </c>
      <c r="F39" s="5">
        <v>2</v>
      </c>
      <c r="G39" s="7">
        <v>4.4527000000000001</v>
      </c>
      <c r="H39" s="10">
        <v>0</v>
      </c>
    </row>
    <row r="40" spans="1:9" ht="21" x14ac:dyDescent="0.35">
      <c r="A40" s="13" t="s">
        <v>25</v>
      </c>
      <c r="B40" s="11" t="s">
        <v>23</v>
      </c>
      <c r="C40" s="6">
        <v>0.378</v>
      </c>
      <c r="D40" s="7">
        <v>20.91</v>
      </c>
      <c r="E40" s="7">
        <v>20.53</v>
      </c>
      <c r="F40" s="5">
        <v>2</v>
      </c>
      <c r="G40" s="7">
        <v>4.4031000000000002</v>
      </c>
      <c r="H40" s="10">
        <f t="shared" si="4"/>
        <v>2.2131984126984094E-2</v>
      </c>
    </row>
    <row r="41" spans="1:9" ht="21" x14ac:dyDescent="0.35">
      <c r="A41" s="13" t="s">
        <v>25</v>
      </c>
      <c r="B41" s="11" t="s">
        <v>24</v>
      </c>
      <c r="C41" s="6">
        <v>0.42799999999999999</v>
      </c>
      <c r="D41" s="7">
        <v>20.88</v>
      </c>
      <c r="E41" s="7">
        <v>20.94</v>
      </c>
      <c r="F41" s="5">
        <v>2</v>
      </c>
      <c r="G41" s="7">
        <v>4.4055999999999997</v>
      </c>
      <c r="H41" s="10">
        <v>0</v>
      </c>
    </row>
    <row r="42" spans="1:9" ht="21" x14ac:dyDescent="0.35">
      <c r="A42" s="13" t="s">
        <v>25</v>
      </c>
      <c r="B42" s="5" t="s">
        <v>12</v>
      </c>
      <c r="C42" s="6">
        <v>0.55869999999999997</v>
      </c>
      <c r="D42" s="7">
        <v>20.92</v>
      </c>
      <c r="E42" s="7">
        <v>17.7</v>
      </c>
      <c r="F42" s="5">
        <v>2</v>
      </c>
      <c r="G42" s="7">
        <v>4.3144999999999998</v>
      </c>
      <c r="H42" s="10">
        <f t="shared" si="4"/>
        <v>0.1243304993735459</v>
      </c>
      <c r="I42" s="26">
        <f>H42-H47</f>
        <v>0.10715223010148248</v>
      </c>
    </row>
    <row r="43" spans="1:9" ht="21" x14ac:dyDescent="0.35">
      <c r="A43" s="13" t="s">
        <v>25</v>
      </c>
      <c r="B43" s="5" t="s">
        <v>13</v>
      </c>
      <c r="C43" s="8">
        <v>0.48970000000000002</v>
      </c>
      <c r="D43" s="9">
        <v>20.94</v>
      </c>
      <c r="E43" s="9">
        <v>17.510000000000002</v>
      </c>
      <c r="F43" s="5">
        <v>2</v>
      </c>
      <c r="G43" s="9">
        <v>4.3051000000000004</v>
      </c>
      <c r="H43" s="10">
        <f t="shared" si="4"/>
        <v>0.15077080865836229</v>
      </c>
      <c r="I43" s="26">
        <f t="shared" ref="I43:I46" si="6">H43-H48</f>
        <v>0.1300561811188588</v>
      </c>
    </row>
    <row r="44" spans="1:9" ht="21" x14ac:dyDescent="0.35">
      <c r="A44" s="13" t="s">
        <v>25</v>
      </c>
      <c r="B44" s="5" t="s">
        <v>14</v>
      </c>
      <c r="C44" s="6">
        <v>0.52890000000000004</v>
      </c>
      <c r="D44" s="7">
        <v>20.88</v>
      </c>
      <c r="E44" s="7">
        <v>15.98</v>
      </c>
      <c r="F44" s="5">
        <v>2</v>
      </c>
      <c r="G44" s="7">
        <v>4.3799000000000001</v>
      </c>
      <c r="H44" s="10">
        <f t="shared" si="4"/>
        <v>0.2028881641141991</v>
      </c>
      <c r="I44" s="26">
        <f t="shared" si="6"/>
        <v>0.17713632707345928</v>
      </c>
    </row>
    <row r="45" spans="1:9" ht="21" x14ac:dyDescent="0.35">
      <c r="A45" s="13" t="s">
        <v>25</v>
      </c>
      <c r="B45" s="5" t="s">
        <v>15</v>
      </c>
      <c r="C45" s="6">
        <v>0.52800000000000002</v>
      </c>
      <c r="D45" s="7">
        <v>20.94</v>
      </c>
      <c r="E45" s="7">
        <v>16.73</v>
      </c>
      <c r="F45" s="5">
        <v>2</v>
      </c>
      <c r="G45" s="7">
        <v>4.2878999999999996</v>
      </c>
      <c r="H45" s="10">
        <f t="shared" si="4"/>
        <v>0.17094752840909089</v>
      </c>
      <c r="I45" s="26">
        <f t="shared" si="6"/>
        <v>0.16987147207106246</v>
      </c>
    </row>
    <row r="46" spans="1:9" ht="21" x14ac:dyDescent="0.35">
      <c r="A46" s="13" t="s">
        <v>25</v>
      </c>
      <c r="B46" s="5" t="s">
        <v>16</v>
      </c>
      <c r="C46" s="6">
        <v>0.45590000000000003</v>
      </c>
      <c r="D46" s="7">
        <v>20.85</v>
      </c>
      <c r="E46" s="7">
        <v>14.1</v>
      </c>
      <c r="F46" s="5">
        <v>2</v>
      </c>
      <c r="G46" s="7">
        <v>4.4405000000000001</v>
      </c>
      <c r="H46" s="10">
        <f t="shared" si="4"/>
        <v>0.32872751699934211</v>
      </c>
      <c r="I46" s="26">
        <f t="shared" si="6"/>
        <v>0.32368928170522437</v>
      </c>
    </row>
    <row r="47" spans="1:9" ht="21" x14ac:dyDescent="0.35">
      <c r="A47" s="13" t="s">
        <v>25</v>
      </c>
      <c r="B47" s="11" t="s">
        <v>26</v>
      </c>
      <c r="C47" s="8">
        <v>0.4657</v>
      </c>
      <c r="D47" s="9">
        <v>20.96</v>
      </c>
      <c r="E47" s="9">
        <v>20.6</v>
      </c>
      <c r="F47" s="5">
        <v>2</v>
      </c>
      <c r="G47" s="9">
        <v>4.4443999999999999</v>
      </c>
      <c r="H47" s="10">
        <f t="shared" si="4"/>
        <v>1.7178269272063427E-2</v>
      </c>
    </row>
    <row r="48" spans="1:9" ht="21" x14ac:dyDescent="0.35">
      <c r="A48" s="13" t="s">
        <v>25</v>
      </c>
      <c r="B48" s="11" t="s">
        <v>27</v>
      </c>
      <c r="C48" s="6">
        <v>0.443</v>
      </c>
      <c r="D48" s="7">
        <v>20.96</v>
      </c>
      <c r="E48" s="7">
        <v>20.54</v>
      </c>
      <c r="F48" s="5">
        <v>2</v>
      </c>
      <c r="G48" s="7">
        <v>4.3697999999999997</v>
      </c>
      <c r="H48" s="10">
        <f t="shared" si="4"/>
        <v>2.0714627539503486E-2</v>
      </c>
    </row>
    <row r="49" spans="1:9" ht="21" x14ac:dyDescent="0.35">
      <c r="A49" s="13" t="s">
        <v>25</v>
      </c>
      <c r="B49" s="11" t="s">
        <v>28</v>
      </c>
      <c r="C49" s="6">
        <v>0.40010000000000001</v>
      </c>
      <c r="D49" s="7">
        <v>20.91</v>
      </c>
      <c r="E49" s="7">
        <v>20.45</v>
      </c>
      <c r="F49" s="5">
        <v>2</v>
      </c>
      <c r="G49" s="7">
        <v>4.4797000000000002</v>
      </c>
      <c r="H49" s="10">
        <f t="shared" si="4"/>
        <v>2.5751837040739838E-2</v>
      </c>
    </row>
    <row r="50" spans="1:9" ht="21" x14ac:dyDescent="0.35">
      <c r="A50" s="13" t="s">
        <v>25</v>
      </c>
      <c r="B50" s="11" t="s">
        <v>29</v>
      </c>
      <c r="C50" s="6">
        <v>0.41889999999999999</v>
      </c>
      <c r="D50" s="7">
        <v>20.92</v>
      </c>
      <c r="E50" s="7">
        <v>20.9</v>
      </c>
      <c r="F50" s="5">
        <v>2</v>
      </c>
      <c r="G50" s="7">
        <v>4.5076000000000001</v>
      </c>
      <c r="H50" s="10">
        <f t="shared" si="4"/>
        <v>1.0760563380284209E-3</v>
      </c>
    </row>
    <row r="51" spans="1:9" ht="21.75" thickBot="1" x14ac:dyDescent="0.4">
      <c r="A51" s="14" t="s">
        <v>25</v>
      </c>
      <c r="B51" s="15" t="s">
        <v>30</v>
      </c>
      <c r="C51" s="16">
        <v>0.442</v>
      </c>
      <c r="D51" s="17">
        <v>20.8</v>
      </c>
      <c r="E51" s="17">
        <v>20.7</v>
      </c>
      <c r="F51" s="18">
        <v>2</v>
      </c>
      <c r="G51" s="25">
        <v>4.4538000000000002</v>
      </c>
      <c r="H51" s="19">
        <f t="shared" si="4"/>
        <v>5.0382352941177183E-3</v>
      </c>
    </row>
    <row r="52" spans="1:9" ht="21" x14ac:dyDescent="0.35">
      <c r="A52" s="20" t="s">
        <v>19</v>
      </c>
      <c r="B52" s="21" t="s">
        <v>7</v>
      </c>
      <c r="C52" s="22">
        <v>0.45960000000000001</v>
      </c>
      <c r="D52" s="23">
        <v>20.84</v>
      </c>
      <c r="E52" s="23">
        <v>19.97</v>
      </c>
      <c r="F52" s="21">
        <v>2</v>
      </c>
      <c r="G52" s="23">
        <v>4.4634999999999998</v>
      </c>
      <c r="H52" s="24">
        <f t="shared" ref="H52:H71" si="7">((D52*G52/100)-(E52*G52/100))/(F52*C52)</f>
        <v>4.2245920365535268E-2</v>
      </c>
      <c r="I52" s="26">
        <f>H52-H57</f>
        <v>3.9534418960476936E-2</v>
      </c>
    </row>
    <row r="53" spans="1:9" ht="21" x14ac:dyDescent="0.35">
      <c r="A53" s="13" t="s">
        <v>19</v>
      </c>
      <c r="B53" s="5" t="s">
        <v>8</v>
      </c>
      <c r="C53" s="6">
        <v>0.51180000000000003</v>
      </c>
      <c r="D53" s="7">
        <v>20.99</v>
      </c>
      <c r="E53" s="7">
        <v>19.61</v>
      </c>
      <c r="F53" s="5">
        <v>2</v>
      </c>
      <c r="G53" s="7">
        <v>4.3936000000000002</v>
      </c>
      <c r="H53" s="10">
        <f t="shared" si="7"/>
        <v>5.923376318874557E-2</v>
      </c>
      <c r="I53" s="26">
        <f t="shared" ref="I53:I56" si="8">H53-H58</f>
        <v>5.923376318874557E-2</v>
      </c>
    </row>
    <row r="54" spans="1:9" ht="21" x14ac:dyDescent="0.35">
      <c r="A54" s="13" t="s">
        <v>19</v>
      </c>
      <c r="B54" s="5" t="s">
        <v>9</v>
      </c>
      <c r="C54" s="6">
        <v>0.50370000000000004</v>
      </c>
      <c r="D54" s="7">
        <v>21.05</v>
      </c>
      <c r="E54" s="7">
        <v>20.03</v>
      </c>
      <c r="F54" s="5">
        <v>2</v>
      </c>
      <c r="G54" s="7">
        <v>4.3602999999999996</v>
      </c>
      <c r="H54" s="10">
        <f t="shared" si="7"/>
        <v>4.4148362120309606E-2</v>
      </c>
      <c r="I54" s="26">
        <f t="shared" si="8"/>
        <v>7.5301039417064175E-3</v>
      </c>
    </row>
    <row r="55" spans="1:9" ht="21" x14ac:dyDescent="0.35">
      <c r="A55" s="13" t="s">
        <v>19</v>
      </c>
      <c r="B55" s="5" t="s">
        <v>10</v>
      </c>
      <c r="C55" s="6">
        <v>0.50229999999999997</v>
      </c>
      <c r="D55" s="7">
        <v>20.97</v>
      </c>
      <c r="E55" s="7">
        <v>19.64</v>
      </c>
      <c r="F55" s="5">
        <v>2</v>
      </c>
      <c r="G55" s="7">
        <v>4.3665000000000003</v>
      </c>
      <c r="H55" s="10">
        <f t="shared" si="7"/>
        <v>5.7808530758510744E-2</v>
      </c>
      <c r="I55" s="26">
        <f t="shared" si="8"/>
        <v>5.7808530758510744E-2</v>
      </c>
    </row>
    <row r="56" spans="1:9" ht="21" x14ac:dyDescent="0.35">
      <c r="A56" s="13" t="s">
        <v>19</v>
      </c>
      <c r="B56" s="5" t="s">
        <v>11</v>
      </c>
      <c r="C56" s="6">
        <v>0.49440000000000001</v>
      </c>
      <c r="D56" s="7">
        <v>21.08</v>
      </c>
      <c r="E56" s="7">
        <v>19.04</v>
      </c>
      <c r="F56" s="5">
        <v>2</v>
      </c>
      <c r="G56" s="7">
        <v>4.3155000000000001</v>
      </c>
      <c r="H56" s="10">
        <f t="shared" si="7"/>
        <v>8.9033373786407771E-2</v>
      </c>
      <c r="I56" s="26">
        <f t="shared" si="8"/>
        <v>8.9033373786407771E-2</v>
      </c>
    </row>
    <row r="57" spans="1:9" ht="21" x14ac:dyDescent="0.35">
      <c r="A57" s="13" t="s">
        <v>19</v>
      </c>
      <c r="B57" s="11" t="s">
        <v>20</v>
      </c>
      <c r="C57" s="6">
        <v>0.49819999999999998</v>
      </c>
      <c r="D57" s="7">
        <v>21.1</v>
      </c>
      <c r="E57" s="7">
        <v>21.04</v>
      </c>
      <c r="F57" s="5">
        <v>2</v>
      </c>
      <c r="G57" s="7">
        <v>4.5029000000000003</v>
      </c>
      <c r="H57" s="10">
        <f t="shared" si="7"/>
        <v>2.7115014050583292E-3</v>
      </c>
    </row>
    <row r="58" spans="1:9" ht="21" x14ac:dyDescent="0.35">
      <c r="A58" s="13" t="s">
        <v>19</v>
      </c>
      <c r="B58" s="11" t="s">
        <v>21</v>
      </c>
      <c r="C58" s="6">
        <v>0.44400000000000001</v>
      </c>
      <c r="D58" s="7">
        <v>21.07</v>
      </c>
      <c r="E58" s="7">
        <v>21.18</v>
      </c>
      <c r="F58" s="5">
        <v>2</v>
      </c>
      <c r="G58" s="7">
        <v>4.4516999999999998</v>
      </c>
      <c r="H58" s="10">
        <v>0</v>
      </c>
    </row>
    <row r="59" spans="1:9" ht="21" x14ac:dyDescent="0.35">
      <c r="A59" s="13" t="s">
        <v>19</v>
      </c>
      <c r="B59" s="11" t="s">
        <v>22</v>
      </c>
      <c r="C59" s="8">
        <v>0.45240000000000002</v>
      </c>
      <c r="D59" s="9">
        <v>21.14</v>
      </c>
      <c r="E59" s="9">
        <v>20.38</v>
      </c>
      <c r="F59" s="5">
        <v>2</v>
      </c>
      <c r="G59" s="7">
        <v>4.3594999999999997</v>
      </c>
      <c r="H59" s="10">
        <f t="shared" si="7"/>
        <v>3.6618258178603189E-2</v>
      </c>
    </row>
    <row r="60" spans="1:9" ht="21" x14ac:dyDescent="0.35">
      <c r="A60" s="13" t="s">
        <v>19</v>
      </c>
      <c r="B60" s="11" t="s">
        <v>23</v>
      </c>
      <c r="C60" s="6">
        <v>0.4945</v>
      </c>
      <c r="D60" s="7">
        <v>21.11</v>
      </c>
      <c r="E60" s="7">
        <v>21.26</v>
      </c>
      <c r="F60" s="5">
        <v>2</v>
      </c>
      <c r="G60" s="7">
        <v>4.3036000000000003</v>
      </c>
      <c r="H60" s="10">
        <v>0</v>
      </c>
    </row>
    <row r="61" spans="1:9" ht="21" x14ac:dyDescent="0.35">
      <c r="A61" s="13" t="s">
        <v>19</v>
      </c>
      <c r="B61" s="11" t="s">
        <v>24</v>
      </c>
      <c r="C61" s="6">
        <v>0.45639999999999997</v>
      </c>
      <c r="D61" s="7">
        <v>21.18</v>
      </c>
      <c r="E61" s="7">
        <v>21.27</v>
      </c>
      <c r="F61" s="5">
        <v>2</v>
      </c>
      <c r="G61" s="7">
        <v>4.3788999999999998</v>
      </c>
      <c r="H61" s="10">
        <v>0</v>
      </c>
    </row>
    <row r="62" spans="1:9" ht="21" x14ac:dyDescent="0.35">
      <c r="A62" s="13" t="s">
        <v>19</v>
      </c>
      <c r="B62" s="5" t="s">
        <v>12</v>
      </c>
      <c r="C62" s="6">
        <v>0.53979999999999995</v>
      </c>
      <c r="D62" s="7">
        <v>21.08</v>
      </c>
      <c r="E62" s="7">
        <v>15.81</v>
      </c>
      <c r="F62" s="5">
        <v>2</v>
      </c>
      <c r="G62" s="7">
        <v>4.3482000000000003</v>
      </c>
      <c r="H62" s="10">
        <f t="shared" si="7"/>
        <v>0.21225466839570203</v>
      </c>
      <c r="I62" s="26">
        <f>H62-H67</f>
        <v>0.18699162746002951</v>
      </c>
    </row>
    <row r="63" spans="1:9" ht="21" x14ac:dyDescent="0.35">
      <c r="A63" s="13" t="s">
        <v>19</v>
      </c>
      <c r="B63" s="5" t="s">
        <v>13</v>
      </c>
      <c r="C63" s="8">
        <v>0.53620000000000001</v>
      </c>
      <c r="D63" s="9">
        <v>21.11</v>
      </c>
      <c r="E63" s="9">
        <v>15.49</v>
      </c>
      <c r="F63" s="5">
        <v>2</v>
      </c>
      <c r="G63" s="9">
        <v>4.2798999999999996</v>
      </c>
      <c r="H63" s="10">
        <f t="shared" si="7"/>
        <v>0.22429166355837377</v>
      </c>
      <c r="I63" s="26">
        <f t="shared" ref="I63:I66" si="9">H63-H68</f>
        <v>0.21140221183012567</v>
      </c>
    </row>
    <row r="64" spans="1:9" ht="21" x14ac:dyDescent="0.35">
      <c r="A64" s="13" t="s">
        <v>19</v>
      </c>
      <c r="B64" s="5" t="s">
        <v>14</v>
      </c>
      <c r="C64" s="6">
        <v>0.57210000000000005</v>
      </c>
      <c r="D64" s="7">
        <v>21.15</v>
      </c>
      <c r="E64" s="7">
        <v>15.2</v>
      </c>
      <c r="F64" s="5">
        <v>2</v>
      </c>
      <c r="G64" s="7">
        <v>4.3242000000000003</v>
      </c>
      <c r="H64" s="10">
        <f t="shared" si="7"/>
        <v>0.22486444677503928</v>
      </c>
      <c r="I64" s="26">
        <f t="shared" si="9"/>
        <v>0.20632585583896168</v>
      </c>
    </row>
    <row r="65" spans="1:9" ht="21" x14ac:dyDescent="0.35">
      <c r="A65" s="13" t="s">
        <v>19</v>
      </c>
      <c r="B65" s="5" t="s">
        <v>15</v>
      </c>
      <c r="C65" s="6">
        <v>0.54010000000000002</v>
      </c>
      <c r="D65" s="7">
        <v>21.16</v>
      </c>
      <c r="E65" s="7">
        <v>15.86</v>
      </c>
      <c r="F65" s="5">
        <v>2</v>
      </c>
      <c r="G65" s="7">
        <v>4.3289999999999997</v>
      </c>
      <c r="H65" s="10">
        <f t="shared" si="7"/>
        <v>0.21240233290131447</v>
      </c>
      <c r="I65" s="26">
        <f t="shared" si="9"/>
        <v>0.19763014103731916</v>
      </c>
    </row>
    <row r="66" spans="1:9" ht="21" x14ac:dyDescent="0.35">
      <c r="A66" s="13" t="s">
        <v>19</v>
      </c>
      <c r="B66" s="5" t="s">
        <v>16</v>
      </c>
      <c r="C66" s="6">
        <v>0.53410000000000002</v>
      </c>
      <c r="D66" s="7">
        <v>21.12</v>
      </c>
      <c r="E66" s="7">
        <v>16.07</v>
      </c>
      <c r="F66" s="5">
        <v>2</v>
      </c>
      <c r="G66" s="7">
        <v>4.3693</v>
      </c>
      <c r="H66" s="10">
        <f t="shared" si="7"/>
        <v>0.20656211383636025</v>
      </c>
      <c r="I66" s="26">
        <f t="shared" si="9"/>
        <v>0.19671443063570715</v>
      </c>
    </row>
    <row r="67" spans="1:9" ht="21" x14ac:dyDescent="0.35">
      <c r="A67" s="13" t="s">
        <v>19</v>
      </c>
      <c r="B67" s="11" t="s">
        <v>26</v>
      </c>
      <c r="C67" s="8">
        <v>0.51300000000000001</v>
      </c>
      <c r="D67" s="9">
        <v>21.29</v>
      </c>
      <c r="E67" s="9">
        <v>20.7</v>
      </c>
      <c r="F67" s="5">
        <v>2</v>
      </c>
      <c r="G67" s="9">
        <v>4.3932000000000002</v>
      </c>
      <c r="H67" s="10">
        <f t="shared" si="7"/>
        <v>2.5263040935672519E-2</v>
      </c>
    </row>
    <row r="68" spans="1:9" ht="21" x14ac:dyDescent="0.35">
      <c r="A68" s="13" t="s">
        <v>19</v>
      </c>
      <c r="B68" s="11" t="s">
        <v>27</v>
      </c>
      <c r="C68" s="6">
        <v>0.50339999999999996</v>
      </c>
      <c r="D68" s="7">
        <v>21.2</v>
      </c>
      <c r="E68" s="7">
        <v>20.9</v>
      </c>
      <c r="F68" s="5">
        <v>2</v>
      </c>
      <c r="G68" s="7">
        <v>4.3257000000000003</v>
      </c>
      <c r="H68" s="10">
        <f t="shared" si="7"/>
        <v>1.28894517282481E-2</v>
      </c>
    </row>
    <row r="69" spans="1:9" ht="21" x14ac:dyDescent="0.35">
      <c r="A69" s="13" t="s">
        <v>19</v>
      </c>
      <c r="B69" s="11" t="s">
        <v>28</v>
      </c>
      <c r="C69" s="6">
        <v>0.50529999999999997</v>
      </c>
      <c r="D69" s="7">
        <v>21.24</v>
      </c>
      <c r="E69" s="7">
        <v>20.81</v>
      </c>
      <c r="F69" s="5">
        <v>2</v>
      </c>
      <c r="G69" s="7">
        <v>4.3570000000000002</v>
      </c>
      <c r="H69" s="10">
        <f t="shared" si="7"/>
        <v>1.8538590936077584E-2</v>
      </c>
    </row>
    <row r="70" spans="1:9" ht="21" x14ac:dyDescent="0.35">
      <c r="A70" s="13" t="s">
        <v>19</v>
      </c>
      <c r="B70" s="11" t="s">
        <v>29</v>
      </c>
      <c r="C70" s="6">
        <v>0.49409999999999998</v>
      </c>
      <c r="D70" s="7">
        <v>21.21</v>
      </c>
      <c r="E70" s="7">
        <v>20.88</v>
      </c>
      <c r="F70" s="5">
        <v>2</v>
      </c>
      <c r="G70" s="7">
        <v>4.4236000000000004</v>
      </c>
      <c r="H70" s="10">
        <f t="shared" si="7"/>
        <v>1.4772191863995318E-2</v>
      </c>
    </row>
    <row r="71" spans="1:9" ht="21" x14ac:dyDescent="0.35">
      <c r="A71" s="13" t="s">
        <v>19</v>
      </c>
      <c r="B71" s="11" t="s">
        <v>30</v>
      </c>
      <c r="C71" s="8">
        <v>0.4899</v>
      </c>
      <c r="D71" s="9">
        <v>21.18</v>
      </c>
      <c r="E71" s="9">
        <v>20.96</v>
      </c>
      <c r="F71" s="5">
        <v>2</v>
      </c>
      <c r="G71" s="7">
        <v>4.3857999999999997</v>
      </c>
      <c r="H71" s="10">
        <f t="shared" si="7"/>
        <v>9.8476832006531151E-3</v>
      </c>
    </row>
  </sheetData>
  <phoneticPr fontId="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COX cap. time course (mar 21)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</dc:creator>
  <cp:lastModifiedBy>Usuario</cp:lastModifiedBy>
  <cp:lastPrinted>2021-02-26T17:55:55Z</cp:lastPrinted>
  <dcterms:created xsi:type="dcterms:W3CDTF">2017-05-24T22:41:22Z</dcterms:created>
  <dcterms:modified xsi:type="dcterms:W3CDTF">2022-06-15T20:49:06Z</dcterms:modified>
</cp:coreProperties>
</file>